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ожение 3" sheetId="1" r:id="rId1"/>
    <sheet name="Лист1" sheetId="2" r:id="rId2"/>
  </sheets>
  <definedNames>
    <definedName name="_xlnm.Print_Titles" localSheetId="0">'Приложение 3'!$16:$18</definedName>
    <definedName name="_xlnm.Print_Area" localSheetId="0">'Приложение 3'!$A$1:$AB$67</definedName>
  </definedNames>
  <calcPr fullCalcOnLoad="1"/>
</workbook>
</file>

<file path=xl/sharedStrings.xml><?xml version="1.0" encoding="utf-8"?>
<sst xmlns="http://schemas.openxmlformats.org/spreadsheetml/2006/main" count="117" uniqueCount="80">
  <si>
    <t>Приложение 1</t>
  </si>
  <si>
    <t>№___ от "____"_________2017 года</t>
  </si>
  <si>
    <t>Характеристика   муниципальной   программы  МО «Конаковский район» Тверской обдасти</t>
  </si>
  <si>
    <t>«Развитие отрасли "Культура"» на 2018-2022 годы</t>
  </si>
  <si>
    <t>(наименование муниципальной  программы)</t>
  </si>
  <si>
    <r>
      <t xml:space="preserve">Главный администратор  (администратор) муниципальной  программы  МО «Конаковский район»   </t>
    </r>
    <r>
      <rPr>
        <b/>
        <u val="single"/>
        <sz val="12"/>
        <rFont val="Times New Roman"/>
        <family val="1"/>
      </rPr>
      <t>Администрация Конаковского района Тверской области</t>
    </r>
  </si>
  <si>
    <t xml:space="preserve">                                                                                                                                                                                                                                            </t>
  </si>
  <si>
    <t>Принятые обозначения и сокращения:</t>
  </si>
  <si>
    <t>1.Программа - муниципальная  программа МО «Конаковский район»   Тверской области</t>
  </si>
  <si>
    <t>2. Подпрограмма  - подпрограмма муниципальной  программы  МО «Конаковский район»   Тверской области</t>
  </si>
  <si>
    <t xml:space="preserve">Коды бюджетной классификации </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</si>
  <si>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</si>
  <si>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</si>
  <si>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государственной программы</t>
  </si>
  <si>
    <t>Целевое (суммарное) значение показателя</t>
  </si>
  <si>
    <t xml:space="preserve">код администратора  программы </t>
  </si>
  <si>
    <t>раздел</t>
  </si>
  <si>
    <t>подраздел</t>
  </si>
  <si>
    <t>классификация целевой статьи расхода бюджета</t>
  </si>
  <si>
    <t>2018 год</t>
  </si>
  <si>
    <t>2019 год</t>
  </si>
  <si>
    <t>2021 год</t>
  </si>
  <si>
    <t>2022 год</t>
  </si>
  <si>
    <t>значение</t>
  </si>
  <si>
    <t>год  достижения</t>
  </si>
  <si>
    <r>
      <t>Программа</t>
    </r>
    <r>
      <rPr>
        <sz val="12"/>
        <rFont val="Times New Roman"/>
        <family val="1"/>
      </rPr>
      <t xml:space="preserve">, всего </t>
    </r>
  </si>
  <si>
    <t>тыс. рублей</t>
  </si>
  <si>
    <r>
      <t>Цель 1</t>
    </r>
    <r>
      <rPr>
        <sz val="12"/>
        <rFont val="Times New Roman"/>
        <family val="1"/>
      </rPr>
      <t xml:space="preserve">  "Создание условий для повышения качества и разнообразия услуг, предоставляемых в сфере культуры, удовлетворения потребностей в развитии и реализации культурного и духовного потенциала каждой личности. Укрепление единого культурного пространства района, улучшение культурного имиджа района на областном уровне, проведение массовых культурных акций различного уровня, социально значимых культурных мероприятий, культурное обеспечение особо важных для района мероприятий"</t>
    </r>
  </si>
  <si>
    <t>-</t>
  </si>
  <si>
    <r>
      <t xml:space="preserve">Показатель 1 </t>
    </r>
    <r>
      <rPr>
        <sz val="12"/>
        <rFont val="Times New Roman"/>
        <family val="1"/>
      </rPr>
      <t xml:space="preserve"> "Уровень удовлетворенности населения Конаковского района культурной жизнью в районе"</t>
    </r>
  </si>
  <si>
    <t>процент</t>
  </si>
  <si>
    <r>
      <t xml:space="preserve">Показатель 2 </t>
    </r>
    <r>
      <rPr>
        <sz val="12"/>
        <rFont val="Times New Roman"/>
        <family val="1"/>
      </rPr>
      <t xml:space="preserve">  "Количество муниципальных услуг в сфере культуры МО "Конаковский район", предоставляемых муниципальными учреждениями культуры Конаковского района"</t>
    </r>
  </si>
  <si>
    <t>единиц</t>
  </si>
  <si>
    <r>
      <t xml:space="preserve">Подпрограмма 1 </t>
    </r>
    <r>
      <rPr>
        <sz val="12"/>
        <rFont val="Times New Roman"/>
        <family val="1"/>
      </rPr>
      <t xml:space="preserve"> "Сохранение и развитие культурного потенциала Конаковского района"</t>
    </r>
  </si>
  <si>
    <r>
      <t xml:space="preserve">Задача 1 </t>
    </r>
    <r>
      <rPr>
        <sz val="12"/>
        <rFont val="Times New Roman"/>
        <family val="1"/>
      </rPr>
      <t>"Сохранение и развитие библиотечного  дела"</t>
    </r>
  </si>
  <si>
    <r>
      <t xml:space="preserve">Показатель 1 </t>
    </r>
    <r>
      <rPr>
        <sz val="12"/>
        <rFont val="Times New Roman"/>
        <family val="1"/>
      </rPr>
      <t xml:space="preserve"> "Количество посещений библиотек на 1000 человек населения"</t>
    </r>
  </si>
  <si>
    <r>
      <t xml:space="preserve">Показатель 2  </t>
    </r>
    <r>
      <rPr>
        <sz val="12"/>
        <rFont val="Times New Roman"/>
        <family val="1"/>
      </rPr>
      <t xml:space="preserve">"Количество экземпляров новых поступлений в библиотечные фонды общедоступных библиотек на 1000 человек населения"    </t>
    </r>
  </si>
  <si>
    <r>
      <t xml:space="preserve">Мероприятие 1.001  </t>
    </r>
    <r>
      <rPr>
        <sz val="12"/>
        <rFont val="Times New Roman"/>
        <family val="1"/>
      </rPr>
      <t xml:space="preserve"> "Библиотечное обслуживание муниципальными бюджетными учреждениями культуры МО "Конаковский район""</t>
    </r>
  </si>
  <si>
    <r>
      <t xml:space="preserve">Показатель 1 </t>
    </r>
    <r>
      <rPr>
        <sz val="12"/>
        <rFont val="Times New Roman"/>
        <family val="1"/>
      </rPr>
      <t xml:space="preserve">   "Количество проведенных муниципальными бюджетными библиотеками массовых мероприятий (культурно-просветительские, методические и др.), в том числе для МО "Конаковский район""</t>
    </r>
  </si>
  <si>
    <r>
      <t xml:space="preserve">Показатель  2 </t>
    </r>
    <r>
      <rPr>
        <sz val="12"/>
        <rFont val="Times New Roman"/>
        <family val="1"/>
      </rPr>
      <t>"Доля библиотечного фонда муниципальных бюджетных библиотек в электронном виде"</t>
    </r>
  </si>
  <si>
    <r>
      <t xml:space="preserve">Мероприятие 1.002 </t>
    </r>
    <r>
      <rPr>
        <sz val="12"/>
        <rFont val="Times New Roman"/>
        <family val="1"/>
      </rPr>
      <t>"Комплектование библиотечных фондов библиотек муниципальных образований Конаковского района"</t>
    </r>
  </si>
  <si>
    <r>
      <t xml:space="preserve">Показатель </t>
    </r>
    <r>
      <rPr>
        <sz val="12"/>
        <rFont val="Times New Roman"/>
        <family val="1"/>
      </rPr>
      <t>"Количество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"Конаковский район" Тверской области"</t>
    </r>
  </si>
  <si>
    <r>
      <t xml:space="preserve">Показатель </t>
    </r>
    <r>
      <rPr>
        <sz val="12"/>
        <color indexed="8"/>
        <rFont val="Times New Roman"/>
        <family val="1"/>
      </rPr>
      <t>"Количество заявок от библиотеки на проведение ремонтных работ и противопожарных мероприятий"</t>
    </r>
  </si>
  <si>
    <r>
      <t xml:space="preserve">Задача 2 </t>
    </r>
    <r>
      <rPr>
        <sz val="12"/>
        <rFont val="Times New Roman"/>
        <family val="1"/>
      </rPr>
      <t xml:space="preserve">   "Культурно-досуговое обслуживание"</t>
    </r>
  </si>
  <si>
    <r>
      <t xml:space="preserve">Показатель 1  </t>
    </r>
    <r>
      <rPr>
        <sz val="12"/>
        <rFont val="Times New Roman"/>
        <family val="1"/>
      </rPr>
      <t xml:space="preserve">"Количество посещений мероприятий культурно-досуговых учреждений на 1000 человек населения" </t>
    </r>
  </si>
  <si>
    <r>
      <t>Показатель 2</t>
    </r>
    <r>
      <rPr>
        <sz val="12"/>
        <rFont val="Times New Roman"/>
        <family val="1"/>
      </rPr>
      <t xml:space="preserve">  "Число лиц, занимающихся в муниципальных культурно-досуговых учреждениях творческой деятельностью на непрофессиональной основе"                </t>
    </r>
  </si>
  <si>
    <t>человек</t>
  </si>
  <si>
    <r>
      <t>Показатель 1</t>
    </r>
    <r>
      <rPr>
        <sz val="12"/>
        <rFont val="Times New Roman"/>
        <family val="1"/>
      </rPr>
      <t xml:space="preserve">  "Количество проведенных мероприятий муниципальными культурно-досуговыми учреждениями культуры"</t>
    </r>
  </si>
  <si>
    <r>
      <t>Показатель 2</t>
    </r>
    <r>
      <rPr>
        <sz val="12"/>
        <rFont val="Times New Roman"/>
        <family val="1"/>
      </rPr>
      <t xml:space="preserve"> "Число выездных концертных мероприятий в муниципальных образованиях Конаковского района"</t>
    </r>
  </si>
  <si>
    <r>
      <t>Показатель 3</t>
    </r>
    <r>
      <rPr>
        <sz val="12"/>
        <rFont val="Times New Roman"/>
        <family val="1"/>
      </rPr>
      <t xml:space="preserve"> "Количество проведенных выставок работ народных умельцев, художников-любителей, фото-любителей"</t>
    </r>
  </si>
  <si>
    <r>
      <t xml:space="preserve">Показатель </t>
    </r>
    <r>
      <rPr>
        <sz val="12"/>
        <color indexed="8"/>
        <rFont val="Times New Roman"/>
        <family val="1"/>
      </rPr>
      <t>"Количество заявок от учреждений культуры на проведение ремонтных работ и противопожарных мероприятий"</t>
    </r>
  </si>
  <si>
    <r>
      <t xml:space="preserve">Задача 3 </t>
    </r>
    <r>
      <rPr>
        <sz val="12"/>
        <rFont val="Times New Roman"/>
        <family val="1"/>
      </rPr>
      <t xml:space="preserve"> "Развитие дополнительного образования и подготовка кадров в сфере культуры" </t>
    </r>
  </si>
  <si>
    <r>
      <t>Показатель 1</t>
    </r>
    <r>
      <rPr>
        <sz val="12"/>
        <rFont val="Times New Roman"/>
        <family val="1"/>
      </rPr>
      <t xml:space="preserve">  "Удельный вес детей и подростков, занимающихся в системе дополнительного образования"        </t>
    </r>
  </si>
  <si>
    <r>
      <t>Показатель 2</t>
    </r>
    <r>
      <rPr>
        <sz val="12"/>
        <rFont val="Times New Roman"/>
        <family val="1"/>
      </rPr>
      <t xml:space="preserve"> "Доля специалистов, повысивших свою квалификацию в общей численности работников отрасли "Культура"" </t>
    </r>
  </si>
  <si>
    <r>
      <t xml:space="preserve">Показатель 3 </t>
    </r>
    <r>
      <rPr>
        <sz val="12"/>
        <rFont val="Times New Roman"/>
        <family val="1"/>
      </rPr>
      <t xml:space="preserve">"Среднемесячная номинальная начисленная заработная плата работников муниципальных учреждений культуры"   </t>
    </r>
  </si>
  <si>
    <t>рублей</t>
  </si>
  <si>
    <r>
      <t xml:space="preserve">Мероприятие 3.001 </t>
    </r>
    <r>
      <rPr>
        <sz val="12"/>
        <rFont val="Times New Roman"/>
        <family val="1"/>
      </rPr>
      <t>"Предоставление дополнительного образования детей в области культуры"</t>
    </r>
  </si>
  <si>
    <r>
      <t xml:space="preserve">Показатель </t>
    </r>
    <r>
      <rPr>
        <sz val="12"/>
        <rFont val="Times New Roman"/>
        <family val="1"/>
      </rPr>
      <t>"Количество обучающихся в учреждениях дополнительного образования в сфере культуры"</t>
    </r>
  </si>
  <si>
    <r>
      <t xml:space="preserve">Мероприятие 3.002 </t>
    </r>
    <r>
      <rPr>
        <sz val="12"/>
        <rFont val="Times New Roman"/>
        <family val="1"/>
      </rPr>
      <t xml:space="preserve"> "Проведение ремонтных работ и противопожарных мероприятий в учреждениях дополнительного образования в сфере культуры"</t>
    </r>
  </si>
  <si>
    <t>да-1 нет-0</t>
  </si>
  <si>
    <r>
      <t>Показатель:</t>
    </r>
    <r>
      <rPr>
        <sz val="12"/>
        <color indexed="8"/>
        <rFont val="Times New Roman"/>
        <family val="1"/>
      </rPr>
      <t xml:space="preserve"> " Количество учреждений культуры, получивших субсидии по программе государственной поддержки муниципальных учреждений культуры"</t>
    </r>
  </si>
  <si>
    <r>
      <t>Показатель</t>
    </r>
    <r>
      <rPr>
        <sz val="12"/>
        <color indexed="8"/>
        <rFont val="Times New Roman"/>
        <family val="1"/>
      </rPr>
      <t xml:space="preserve"> "Количество преподователей, прошедших профессиональную подготовку переподготовку и повышение квалификации"</t>
    </r>
  </si>
  <si>
    <r>
      <t>Подпрограмма 2</t>
    </r>
    <r>
      <rPr>
        <b/>
        <sz val="12"/>
        <rFont val="Times New Roman"/>
        <family val="1"/>
      </rPr>
      <t xml:space="preserve">  </t>
    </r>
    <r>
      <rPr>
        <sz val="12"/>
        <rFont val="Times New Roman"/>
        <family val="1"/>
      </rPr>
      <t xml:space="preserve"> "Реализация социально значимых проектов в сфере культуры"</t>
    </r>
  </si>
  <si>
    <r>
      <t>Задача 1</t>
    </r>
    <r>
      <rPr>
        <sz val="12"/>
        <rFont val="Times New Roman"/>
        <family val="1"/>
      </rPr>
      <t xml:space="preserve">  "Обеспечение многообразия художественной, творческой жизни МО "Конаковский район" </t>
    </r>
    <r>
      <rPr>
        <i/>
        <sz val="12"/>
        <rFont val="Times New Roman"/>
        <family val="1"/>
      </rPr>
      <t xml:space="preserve">  </t>
    </r>
  </si>
  <si>
    <r>
      <t xml:space="preserve">Показатель 1 </t>
    </r>
    <r>
      <rPr>
        <sz val="12"/>
        <rFont val="Times New Roman"/>
        <family val="1"/>
      </rPr>
      <t xml:space="preserve"> "Удельный вес населения, участвующего в платных культурно-досуговых мероприятиях, проводимых муниципальными учреждениями культуры"</t>
    </r>
  </si>
  <si>
    <r>
      <t xml:space="preserve">Показатель 2 </t>
    </r>
    <r>
      <rPr>
        <sz val="12"/>
        <rFont val="Times New Roman"/>
        <family val="1"/>
      </rPr>
      <t xml:space="preserve"> "Доля лауреатов и дипломантов областных и межрегиональных конкурсов в общей численности обучающихся  в учебных заведениях культуры"</t>
    </r>
  </si>
  <si>
    <r>
      <t>Мероприятие 1.001</t>
    </r>
    <r>
      <rPr>
        <sz val="12"/>
        <rFont val="Times New Roman"/>
        <family val="1"/>
      </rPr>
      <t xml:space="preserve"> "Организация и проведение районных смотров, конкурсов, фестивалей, праздников, концертов, творческих встреч, выставок. Участие в региональных и всероссийских мероприятиях и проектах" </t>
    </r>
  </si>
  <si>
    <r>
      <t xml:space="preserve">Показатель 1 </t>
    </r>
    <r>
      <rPr>
        <sz val="12"/>
        <rFont val="Times New Roman"/>
        <family val="1"/>
      </rPr>
      <t>"Количество проведенных районных мероприятий и проектов сферы культуры "</t>
    </r>
  </si>
  <si>
    <r>
      <t xml:space="preserve">Показатель 2 </t>
    </r>
    <r>
      <rPr>
        <sz val="12"/>
        <rFont val="Times New Roman"/>
        <family val="1"/>
      </rPr>
      <t>"Количество мероприятий, направленных на выявление и развитие молодых дарований Конаковского района"</t>
    </r>
  </si>
  <si>
    <r>
      <t>Мероприятие 1.003</t>
    </r>
    <r>
      <rPr>
        <sz val="12"/>
        <rFont val="Times New Roman"/>
        <family val="1"/>
      </rPr>
      <t xml:space="preserve"> "Проведение ремонтных работ и противопожарных мероприятий в библиотеке"</t>
    </r>
  </si>
  <si>
    <t>2020 год</t>
  </si>
  <si>
    <r>
      <t>Мероприятие 2.001</t>
    </r>
    <r>
      <rPr>
        <sz val="12"/>
        <rFont val="Times New Roman"/>
        <family val="1"/>
      </rPr>
      <t xml:space="preserve"> "Культурно-досуговое обслуживание муниципальным бюджетным учреждением культуры МО "Конаковский район"</t>
    </r>
  </si>
  <si>
    <r>
      <t xml:space="preserve">Административное мероприятие 2.001 </t>
    </r>
    <r>
      <rPr>
        <sz val="12"/>
        <rFont val="Times New Roman"/>
        <family val="1"/>
      </rPr>
      <t>"Размещение информации о деятельности муниципальных культурно-досуговых учреждений в средствах массовой информации"</t>
    </r>
  </si>
  <si>
    <t>да-1 нет 0</t>
  </si>
  <si>
    <r>
      <t xml:space="preserve">Показатель 1 </t>
    </r>
    <r>
      <rPr>
        <sz val="12"/>
        <rFont val="Times New Roman"/>
        <family val="1"/>
      </rPr>
      <t>"Количество выпущенных статей в газете"</t>
    </r>
  </si>
  <si>
    <r>
      <t>Мероприятие 3.003</t>
    </r>
    <r>
      <rPr>
        <sz val="12"/>
        <color indexed="8"/>
        <rFont val="Times New Roman"/>
        <family val="1"/>
      </rPr>
      <t xml:space="preserve"> "Профессиональная подготовка, переподготовка и повышение квалификации работников культуры"</t>
    </r>
  </si>
  <si>
    <r>
      <t>Административное мероприятие 3.001</t>
    </r>
    <r>
      <rPr>
        <sz val="12"/>
        <color indexed="8"/>
        <rFont val="Times New Roman"/>
        <family val="1"/>
      </rPr>
      <t xml:space="preserve"> " Государственная поддержка муниципальных учреждений культуры"</t>
    </r>
  </si>
  <si>
    <r>
      <t>Административное мероприятие 1.001</t>
    </r>
    <r>
      <rPr>
        <sz val="15"/>
        <color indexed="8"/>
        <rFont val="Times New Roman"/>
        <family val="1"/>
      </rPr>
      <t xml:space="preserve"> </t>
    </r>
    <r>
      <rPr>
        <sz val="12"/>
        <color indexed="8"/>
        <rFont val="Times New Roman"/>
        <family val="1"/>
      </rPr>
      <t>"Проведение конференций, круглых столов, совещаний, тематических встреч по вопросам профилактики асоциальных явлений в культурной среде"</t>
    </r>
  </si>
  <si>
    <r>
      <t>П</t>
    </r>
    <r>
      <rPr>
        <b/>
        <sz val="15"/>
        <color indexed="8"/>
        <rFont val="Times New Roman"/>
        <family val="1"/>
      </rPr>
      <t>оказатель 1</t>
    </r>
    <r>
      <rPr>
        <sz val="15"/>
        <color indexed="8"/>
        <rFont val="Times New Roman"/>
        <family val="1"/>
      </rPr>
      <t xml:space="preserve"> </t>
    </r>
    <r>
      <rPr>
        <sz val="12"/>
        <color indexed="8"/>
        <rFont val="Times New Roman"/>
        <family val="1"/>
      </rPr>
      <t>"Количесто проведенных конференций, руглых столов, совещаний, тематических встреч по вопросам профилактики асоциальных явлений в культурной среде"</t>
    </r>
  </si>
  <si>
    <t>к муниципальной программе Конаковского района Тверской области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</si>
</sst>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5"/>
      <color indexed="8"/>
      <name val="Calibri"/>
      <family val="2"/>
    </font>
    <font>
      <sz val="15"/>
      <name val="Calibri"/>
      <family val="2"/>
    </font>
    <font>
      <sz val="15"/>
      <name val="Times New Roman"/>
      <family val="1"/>
    </font>
    <font>
      <sz val="15"/>
      <color indexed="8"/>
      <name val="Times New Roman"/>
      <family val="1"/>
    </font>
    <font>
      <b/>
      <sz val="15"/>
      <name val="Times New Roman"/>
      <family val="1"/>
    </font>
    <font>
      <b/>
      <sz val="15"/>
      <color indexed="8"/>
      <name val="Times New Roman"/>
      <family val="1"/>
    </font>
    <font>
      <i/>
      <u val="single"/>
      <sz val="15"/>
      <name val="Times New Roman"/>
      <family val="1"/>
    </font>
    <font>
      <i/>
      <sz val="15"/>
      <name val="Times New Roman"/>
      <family val="1"/>
    </font>
    <font>
      <i/>
      <sz val="15"/>
      <color indexed="8"/>
      <name val="Times New Roman"/>
      <family val="1"/>
    </font>
    <font>
      <b/>
      <u val="single"/>
      <sz val="12"/>
      <name val="Times New Roman"/>
      <family val="1"/>
    </font>
    <font>
      <b/>
      <i/>
      <u val="single"/>
      <sz val="15"/>
      <name val="Times New Roman"/>
      <family val="1"/>
    </font>
    <font>
      <b/>
      <i/>
      <sz val="15"/>
      <name val="Times New Roman"/>
      <family val="1"/>
    </font>
    <font>
      <sz val="12"/>
      <name val="Times New Roman"/>
      <family val="1"/>
    </font>
    <font>
      <sz val="12"/>
      <color indexed="8"/>
      <name val="Times New Roman"/>
      <family val="1"/>
    </font>
    <font>
      <b/>
      <sz val="12"/>
      <name val="Times New Roman"/>
      <family val="1"/>
    </font>
    <font>
      <i/>
      <sz val="12"/>
      <name val="Times New Roman"/>
      <family val="1"/>
    </font>
    <font>
      <sz val="8"/>
      <name val="Calibri"/>
      <family val="2"/>
    </font>
    <font>
      <b/>
      <sz val="15"/>
      <color indexed="8"/>
      <name val="Calibri"/>
      <family val="2"/>
    </font>
    <font>
      <u val="single"/>
      <sz val="8.25"/>
      <color indexed="12"/>
      <name val="Calibri"/>
      <family val="2"/>
    </font>
    <font>
      <u val="single"/>
      <sz val="8.25"/>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7"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71">
    <xf numFmtId="0" fontId="0" fillId="0" borderId="0" xfId="0" applyAlignment="1">
      <alignment/>
    </xf>
    <xf numFmtId="0" fontId="18" fillId="0" borderId="0" xfId="0" applyFont="1" applyAlignment="1">
      <alignment/>
    </xf>
    <xf numFmtId="0" fontId="18" fillId="0" borderId="0" xfId="0" applyFont="1" applyFill="1" applyAlignment="1">
      <alignment/>
    </xf>
    <xf numFmtId="0" fontId="18" fillId="24" borderId="0" xfId="0" applyFont="1" applyFill="1" applyAlignment="1">
      <alignment/>
    </xf>
    <xf numFmtId="0" fontId="19" fillId="24" borderId="0" xfId="0" applyFont="1" applyFill="1" applyAlignment="1">
      <alignment/>
    </xf>
    <xf numFmtId="0" fontId="20" fillId="0" borderId="0" xfId="0" applyFont="1" applyFill="1" applyAlignment="1">
      <alignment/>
    </xf>
    <xf numFmtId="0" fontId="20" fillId="24" borderId="0" xfId="0" applyFont="1" applyFill="1" applyAlignment="1">
      <alignment/>
    </xf>
    <xf numFmtId="0" fontId="18" fillId="24" borderId="0" xfId="0" applyFont="1" applyFill="1" applyAlignment="1">
      <alignment horizontal="left"/>
    </xf>
    <xf numFmtId="0" fontId="20" fillId="0" borderId="0" xfId="0" applyFont="1" applyFill="1" applyBorder="1" applyAlignment="1">
      <alignment/>
    </xf>
    <xf numFmtId="0" fontId="20" fillId="24" borderId="0" xfId="0" applyFont="1" applyFill="1" applyAlignment="1">
      <alignment vertical="top" wrapText="1"/>
    </xf>
    <xf numFmtId="0" fontId="21" fillId="24" borderId="0" xfId="0" applyFont="1" applyFill="1" applyAlignment="1">
      <alignment vertical="top" wrapText="1"/>
    </xf>
    <xf numFmtId="0" fontId="22" fillId="24" borderId="0" xfId="0" applyFont="1" applyFill="1" applyBorder="1" applyAlignment="1">
      <alignment horizontal="center" vertical="center" wrapText="1" readingOrder="1"/>
    </xf>
    <xf numFmtId="0" fontId="20" fillId="24" borderId="0" xfId="0" applyFont="1" applyFill="1" applyBorder="1" applyAlignment="1">
      <alignment/>
    </xf>
    <xf numFmtId="0" fontId="19" fillId="24" borderId="0" xfId="0" applyFont="1" applyFill="1" applyBorder="1" applyAlignment="1">
      <alignment/>
    </xf>
    <xf numFmtId="0" fontId="22" fillId="24" borderId="0" xfId="0" applyFont="1" applyFill="1" applyBorder="1" applyAlignment="1">
      <alignment horizontal="center"/>
    </xf>
    <xf numFmtId="0" fontId="23" fillId="24" borderId="0" xfId="0" applyFont="1" applyFill="1" applyBorder="1" applyAlignment="1">
      <alignment horizontal="center"/>
    </xf>
    <xf numFmtId="0" fontId="23" fillId="24" borderId="0" xfId="0" applyFont="1" applyFill="1" applyBorder="1" applyAlignment="1">
      <alignment/>
    </xf>
    <xf numFmtId="0" fontId="18" fillId="24" borderId="0" xfId="0" applyFont="1" applyFill="1" applyBorder="1" applyAlignment="1">
      <alignment/>
    </xf>
    <xf numFmtId="0" fontId="25" fillId="24" borderId="0" xfId="0" applyFont="1" applyFill="1" applyBorder="1" applyAlignment="1">
      <alignment horizontal="center"/>
    </xf>
    <xf numFmtId="0" fontId="26" fillId="24" borderId="0" xfId="0" applyFont="1" applyFill="1" applyBorder="1" applyAlignment="1">
      <alignment horizontal="center"/>
    </xf>
    <xf numFmtId="0" fontId="26" fillId="24" borderId="0" xfId="0" applyFont="1" applyFill="1" applyBorder="1" applyAlignment="1">
      <alignment/>
    </xf>
    <xf numFmtId="0" fontId="25" fillId="24" borderId="0" xfId="0" applyFont="1" applyFill="1" applyBorder="1" applyAlignment="1">
      <alignment/>
    </xf>
    <xf numFmtId="0" fontId="28" fillId="24" borderId="0" xfId="0" applyFont="1" applyFill="1" applyBorder="1" applyAlignment="1">
      <alignment/>
    </xf>
    <xf numFmtId="0" fontId="25" fillId="24" borderId="0" xfId="0" applyFont="1" applyFill="1" applyBorder="1" applyAlignment="1">
      <alignment/>
    </xf>
    <xf numFmtId="0" fontId="29" fillId="24" borderId="0" xfId="0" applyFont="1" applyFill="1" applyBorder="1" applyAlignment="1">
      <alignment/>
    </xf>
    <xf numFmtId="0" fontId="22" fillId="24" borderId="0" xfId="0" applyFont="1" applyFill="1" applyBorder="1" applyAlignment="1">
      <alignment/>
    </xf>
    <xf numFmtId="0" fontId="18" fillId="0" borderId="0" xfId="0" applyFont="1" applyBorder="1" applyAlignment="1">
      <alignment/>
    </xf>
    <xf numFmtId="0" fontId="25" fillId="24" borderId="0" xfId="0" applyFont="1" applyFill="1" applyBorder="1" applyAlignment="1">
      <alignment horizontal="justify" vertical="top" wrapText="1"/>
    </xf>
    <xf numFmtId="0" fontId="26" fillId="24" borderId="0" xfId="0" applyFont="1" applyFill="1" applyBorder="1" applyAlignment="1">
      <alignment horizontal="left" vertical="top"/>
    </xf>
    <xf numFmtId="0" fontId="25" fillId="24" borderId="0" xfId="0" applyFont="1" applyFill="1" applyAlignment="1">
      <alignment horizontal="justify" vertical="top" wrapText="1"/>
    </xf>
    <xf numFmtId="0" fontId="20" fillId="24"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xf>
    <xf numFmtId="0" fontId="22" fillId="0" borderId="10" xfId="0" applyFont="1" applyFill="1" applyBorder="1" applyAlignment="1">
      <alignment/>
    </xf>
    <xf numFmtId="0" fontId="22" fillId="0" borderId="10" xfId="0" applyFont="1" applyFill="1" applyBorder="1" applyAlignment="1">
      <alignment horizontal="left"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0" fontId="22" fillId="0" borderId="10" xfId="0" applyFont="1" applyFill="1" applyBorder="1" applyAlignment="1">
      <alignment vertical="top" wrapText="1"/>
    </xf>
    <xf numFmtId="2" fontId="20" fillId="0" borderId="10" xfId="0" applyNumberFormat="1" applyFont="1" applyFill="1" applyBorder="1" applyAlignment="1">
      <alignment horizontal="center" vertical="center"/>
    </xf>
    <xf numFmtId="1" fontId="19" fillId="24" borderId="0" xfId="0" applyNumberFormat="1" applyFont="1" applyFill="1" applyAlignment="1">
      <alignment/>
    </xf>
    <xf numFmtId="0" fontId="18" fillId="0" borderId="10" xfId="0" applyFont="1" applyFill="1" applyBorder="1" applyAlignment="1">
      <alignment/>
    </xf>
    <xf numFmtId="0" fontId="23" fillId="0" borderId="10" xfId="0" applyFont="1" applyBorder="1" applyAlignment="1">
      <alignment wrapText="1"/>
    </xf>
    <xf numFmtId="0" fontId="19" fillId="24" borderId="11" xfId="0" applyFont="1" applyFill="1" applyBorder="1" applyAlignment="1">
      <alignment/>
    </xf>
    <xf numFmtId="0" fontId="19" fillId="24" borderId="10" xfId="0" applyFont="1" applyFill="1" applyBorder="1" applyAlignment="1">
      <alignment/>
    </xf>
    <xf numFmtId="1" fontId="20" fillId="0" borderId="10" xfId="0" applyNumberFormat="1" applyFont="1" applyFill="1" applyBorder="1" applyAlignment="1">
      <alignment horizontal="center" vertical="center"/>
    </xf>
    <xf numFmtId="0" fontId="27" fillId="0" borderId="10" xfId="0" applyFont="1" applyFill="1" applyBorder="1" applyAlignment="1">
      <alignment vertical="top" wrapText="1"/>
    </xf>
    <xf numFmtId="1" fontId="20" fillId="25" borderId="10" xfId="0" applyNumberFormat="1" applyFont="1" applyFill="1" applyBorder="1" applyAlignment="1">
      <alignment horizontal="center" vertical="center" wrapText="1"/>
    </xf>
    <xf numFmtId="0" fontId="22" fillId="0" borderId="12" xfId="0" applyFont="1" applyFill="1" applyBorder="1" applyAlignment="1">
      <alignment vertical="top" wrapText="1"/>
    </xf>
    <xf numFmtId="0" fontId="20" fillId="0" borderId="12" xfId="0" applyFont="1" applyFill="1" applyBorder="1" applyAlignment="1">
      <alignment horizontal="center" vertical="top" wrapText="1"/>
    </xf>
    <xf numFmtId="1" fontId="20" fillId="0" borderId="12" xfId="0" applyNumberFormat="1" applyFont="1" applyFill="1" applyBorder="1" applyAlignment="1">
      <alignment horizontal="center" vertical="center" wrapText="1"/>
    </xf>
    <xf numFmtId="1" fontId="20" fillId="0" borderId="12" xfId="0" applyNumberFormat="1" applyFont="1" applyFill="1" applyBorder="1" applyAlignment="1">
      <alignment horizontal="center" vertical="center"/>
    </xf>
    <xf numFmtId="0" fontId="18" fillId="0" borderId="13" xfId="0" applyFont="1" applyBorder="1" applyAlignment="1">
      <alignment/>
    </xf>
    <xf numFmtId="0" fontId="23" fillId="0" borderId="13" xfId="0" applyFont="1" applyBorder="1" applyAlignment="1">
      <alignment wrapText="1"/>
    </xf>
    <xf numFmtId="0" fontId="21" fillId="0" borderId="13" xfId="0" applyFont="1" applyBorder="1" applyAlignment="1">
      <alignment horizontal="center"/>
    </xf>
    <xf numFmtId="0" fontId="35" fillId="0" borderId="13" xfId="0" applyFont="1" applyBorder="1" applyAlignment="1">
      <alignment wrapText="1"/>
    </xf>
    <xf numFmtId="0" fontId="21" fillId="24" borderId="13" xfId="0" applyFont="1" applyFill="1" applyBorder="1" applyAlignment="1">
      <alignment horizontal="center"/>
    </xf>
    <xf numFmtId="0" fontId="18" fillId="0" borderId="12" xfId="0" applyFont="1" applyFill="1" applyBorder="1" applyAlignment="1">
      <alignment/>
    </xf>
    <xf numFmtId="0" fontId="18" fillId="0" borderId="13" xfId="0" applyFont="1" applyFill="1" applyBorder="1" applyAlignment="1">
      <alignment/>
    </xf>
    <xf numFmtId="0" fontId="20" fillId="0" borderId="1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2" fillId="24" borderId="0" xfId="0" applyFont="1" applyFill="1" applyBorder="1" applyAlignment="1">
      <alignment horizontal="center"/>
    </xf>
    <xf numFmtId="0" fontId="25" fillId="24" borderId="0" xfId="0" applyFont="1" applyFill="1" applyBorder="1" applyAlignment="1">
      <alignment horizontal="center" vertical="center"/>
    </xf>
    <xf numFmtId="0" fontId="25" fillId="24" borderId="0" xfId="0" applyFont="1" applyFill="1" applyBorder="1" applyAlignment="1">
      <alignment horizontal="left" vertical="top" wrapText="1"/>
    </xf>
    <xf numFmtId="0" fontId="22" fillId="24" borderId="0" xfId="0" applyFont="1" applyFill="1" applyBorder="1" applyAlignment="1">
      <alignment horizontal="center" vertical="top"/>
    </xf>
    <xf numFmtId="0" fontId="24" fillId="24" borderId="0" xfId="0" applyFont="1" applyFill="1" applyBorder="1" applyAlignment="1">
      <alignment horizontal="center" vertical="center"/>
    </xf>
    <xf numFmtId="0" fontId="25" fillId="24" borderId="0" xfId="0" applyFont="1" applyFill="1" applyBorder="1" applyAlignment="1">
      <alignment horizontal="center"/>
    </xf>
    <xf numFmtId="0" fontId="20" fillId="24" borderId="0" xfId="0" applyFont="1" applyFill="1" applyBorder="1" applyAlignment="1">
      <alignment horizontal="right" vertical="top" wrapText="1"/>
    </xf>
    <xf numFmtId="0" fontId="20" fillId="24" borderId="0" xfId="0" applyFont="1" applyFill="1" applyBorder="1" applyAlignment="1">
      <alignment horizontal="right"/>
    </xf>
    <xf numFmtId="0" fontId="20" fillId="24"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65"/>
  <sheetViews>
    <sheetView tabSelected="1" view="pageBreakPreview" zoomScale="75" zoomScaleNormal="75" zoomScaleSheetLayoutView="75" workbookViewId="0" topLeftCell="Q40">
      <selection activeCell="Y49" sqref="Y49"/>
    </sheetView>
  </sheetViews>
  <sheetFormatPr defaultColWidth="9.140625" defaultRowHeight="15"/>
  <cols>
    <col min="1" max="1" width="4.7109375" style="1" customWidth="1"/>
    <col min="2" max="2" width="4.28125" style="1" customWidth="1"/>
    <col min="3" max="3" width="4.421875" style="2" customWidth="1"/>
    <col min="4" max="6" width="3.8515625" style="2" customWidth="1"/>
    <col min="7" max="7" width="3.57421875" style="2" customWidth="1"/>
    <col min="8" max="8" width="4.140625" style="2" customWidth="1"/>
    <col min="9" max="9" width="3.7109375" style="1" customWidth="1"/>
    <col min="10" max="10" width="4.140625" style="1" customWidth="1"/>
    <col min="11" max="11" width="4.28125" style="1" customWidth="1"/>
    <col min="12" max="17" width="4.57421875" style="1" customWidth="1"/>
    <col min="18" max="18" width="96.57421875" style="1" customWidth="1"/>
    <col min="19" max="19" width="20.140625" style="1" customWidth="1"/>
    <col min="20" max="20" width="14.8515625" style="1" customWidth="1"/>
    <col min="21" max="21" width="12.140625" style="1" customWidth="1"/>
    <col min="22" max="22" width="12.421875" style="1" customWidth="1"/>
    <col min="23" max="23" width="11.7109375" style="1" customWidth="1"/>
    <col min="24" max="24" width="12.7109375" style="1" customWidth="1"/>
    <col min="25" max="25" width="13.00390625" style="1" customWidth="1"/>
    <col min="26" max="26" width="13.7109375" style="1" customWidth="1"/>
    <col min="27" max="27" width="11.00390625" style="1" customWidth="1"/>
    <col min="28" max="28" width="11.140625" style="3" customWidth="1"/>
    <col min="29" max="74" width="9.140625" style="3" customWidth="1"/>
    <col min="75" max="16384" width="9.00390625" style="1" customWidth="1"/>
  </cols>
  <sheetData>
    <row r="1" spans="1:31" ht="21" customHeight="1">
      <c r="A1" s="4"/>
      <c r="B1" s="4"/>
      <c r="C1" s="5"/>
      <c r="D1" s="5"/>
      <c r="E1" s="5"/>
      <c r="F1" s="5"/>
      <c r="G1" s="5"/>
      <c r="H1" s="5"/>
      <c r="I1" s="6"/>
      <c r="J1" s="6"/>
      <c r="K1" s="6"/>
      <c r="L1" s="6"/>
      <c r="M1" s="6"/>
      <c r="N1" s="6"/>
      <c r="O1" s="6"/>
      <c r="P1" s="6"/>
      <c r="Q1" s="6"/>
      <c r="R1" s="6"/>
      <c r="S1" s="6"/>
      <c r="T1" s="6"/>
      <c r="U1" s="6"/>
      <c r="V1" s="6"/>
      <c r="W1" s="68" t="s">
        <v>0</v>
      </c>
      <c r="X1" s="68"/>
      <c r="Y1" s="68"/>
      <c r="Z1" s="68"/>
      <c r="AA1" s="68"/>
      <c r="AB1" s="68"/>
      <c r="AC1" s="7"/>
      <c r="AD1" s="7"/>
      <c r="AE1" s="7"/>
    </row>
    <row r="2" spans="1:31" ht="43.5" customHeight="1">
      <c r="A2" s="4"/>
      <c r="B2" s="4"/>
      <c r="C2" s="5"/>
      <c r="D2" s="5"/>
      <c r="E2" s="5"/>
      <c r="F2" s="5"/>
      <c r="G2" s="5"/>
      <c r="H2" s="5"/>
      <c r="I2" s="6"/>
      <c r="J2" s="6"/>
      <c r="K2" s="6"/>
      <c r="L2" s="6"/>
      <c r="M2" s="6"/>
      <c r="N2" s="6"/>
      <c r="O2" s="6"/>
      <c r="P2" s="6"/>
      <c r="Q2" s="6"/>
      <c r="R2" s="6"/>
      <c r="S2" s="6"/>
      <c r="T2" s="6"/>
      <c r="U2" s="6"/>
      <c r="V2" s="6"/>
      <c r="W2" s="68" t="s">
        <v>79</v>
      </c>
      <c r="X2" s="68"/>
      <c r="Y2" s="68"/>
      <c r="Z2" s="68"/>
      <c r="AA2" s="68"/>
      <c r="AB2" s="68"/>
      <c r="AC2" s="7"/>
      <c r="AD2" s="7"/>
      <c r="AE2" s="7"/>
    </row>
    <row r="3" spans="1:31" ht="18" customHeight="1">
      <c r="A3" s="4"/>
      <c r="B3" s="4"/>
      <c r="C3" s="5"/>
      <c r="D3" s="5"/>
      <c r="E3" s="5"/>
      <c r="F3" s="5"/>
      <c r="G3" s="5"/>
      <c r="H3" s="5"/>
      <c r="I3" s="6"/>
      <c r="J3" s="6"/>
      <c r="K3" s="6"/>
      <c r="L3" s="6"/>
      <c r="M3" s="6"/>
      <c r="N3" s="6"/>
      <c r="O3" s="6"/>
      <c r="P3" s="6"/>
      <c r="Q3" s="6"/>
      <c r="R3" s="6"/>
      <c r="S3" s="6"/>
      <c r="T3" s="6"/>
      <c r="U3" s="6"/>
      <c r="V3" s="6"/>
      <c r="W3" s="69" t="s">
        <v>1</v>
      </c>
      <c r="X3" s="69"/>
      <c r="Y3" s="69"/>
      <c r="Z3" s="69"/>
      <c r="AA3" s="69"/>
      <c r="AB3" s="69"/>
      <c r="AC3" s="7"/>
      <c r="AD3" s="7"/>
      <c r="AE3" s="7"/>
    </row>
    <row r="4" spans="1:31" ht="18.75" customHeight="1" hidden="1">
      <c r="A4" s="4"/>
      <c r="B4" s="4"/>
      <c r="C4" s="8"/>
      <c r="D4" s="8"/>
      <c r="E4" s="8"/>
      <c r="F4" s="8"/>
      <c r="G4" s="8"/>
      <c r="H4" s="8"/>
      <c r="I4" s="6"/>
      <c r="J4" s="6"/>
      <c r="K4" s="6"/>
      <c r="L4" s="6"/>
      <c r="M4" s="6"/>
      <c r="N4" s="6"/>
      <c r="O4" s="6"/>
      <c r="P4" s="6"/>
      <c r="Q4" s="6"/>
      <c r="R4" s="6"/>
      <c r="S4" s="6"/>
      <c r="T4" s="6"/>
      <c r="U4" s="6"/>
      <c r="V4" s="6"/>
      <c r="W4" s="70"/>
      <c r="X4" s="70"/>
      <c r="Y4" s="70"/>
      <c r="Z4" s="70"/>
      <c r="AA4" s="70"/>
      <c r="AB4" s="9"/>
      <c r="AC4" s="10"/>
      <c r="AD4" s="10"/>
      <c r="AE4" s="10"/>
    </row>
    <row r="5" spans="1:28" ht="19.5" hidden="1">
      <c r="A5" s="4"/>
      <c r="B5" s="4"/>
      <c r="C5" s="8"/>
      <c r="D5" s="8"/>
      <c r="E5" s="8"/>
      <c r="F5" s="8"/>
      <c r="G5" s="8"/>
      <c r="H5" s="8"/>
      <c r="I5" s="11"/>
      <c r="J5" s="11"/>
      <c r="K5" s="11"/>
      <c r="L5" s="11"/>
      <c r="M5" s="11"/>
      <c r="N5" s="11"/>
      <c r="O5" s="11"/>
      <c r="P5" s="11"/>
      <c r="Q5" s="11"/>
      <c r="R5" s="11"/>
      <c r="S5" s="12"/>
      <c r="T5" s="6"/>
      <c r="U5" s="6"/>
      <c r="V5" s="6"/>
      <c r="W5" s="6"/>
      <c r="X5" s="6"/>
      <c r="Y5" s="6"/>
      <c r="Z5" s="6"/>
      <c r="AA5" s="6"/>
      <c r="AB5" s="6"/>
    </row>
    <row r="6" spans="1:32" s="17" customFormat="1" ht="19.5" hidden="1">
      <c r="A6" s="13"/>
      <c r="B6" s="13"/>
      <c r="C6" s="65"/>
      <c r="D6" s="65"/>
      <c r="E6" s="65"/>
      <c r="F6" s="65"/>
      <c r="G6" s="65"/>
      <c r="H6" s="65"/>
      <c r="I6" s="65"/>
      <c r="J6" s="65"/>
      <c r="K6" s="65"/>
      <c r="L6" s="65"/>
      <c r="M6" s="65"/>
      <c r="N6" s="65"/>
      <c r="O6" s="65"/>
      <c r="P6" s="65"/>
      <c r="Q6" s="65"/>
      <c r="R6" s="65"/>
      <c r="S6" s="65"/>
      <c r="T6" s="65"/>
      <c r="U6" s="65"/>
      <c r="V6" s="65"/>
      <c r="W6" s="65"/>
      <c r="X6" s="65"/>
      <c r="Y6" s="65"/>
      <c r="Z6" s="65"/>
      <c r="AA6" s="65"/>
      <c r="AB6" s="14"/>
      <c r="AC6" s="15"/>
      <c r="AD6" s="15"/>
      <c r="AE6" s="16"/>
      <c r="AF6" s="16"/>
    </row>
    <row r="7" spans="1:32" s="17" customFormat="1" ht="19.5">
      <c r="A7" s="13"/>
      <c r="B7" s="13"/>
      <c r="C7" s="62" t="s">
        <v>2</v>
      </c>
      <c r="D7" s="62"/>
      <c r="E7" s="62"/>
      <c r="F7" s="62"/>
      <c r="G7" s="62"/>
      <c r="H7" s="62"/>
      <c r="I7" s="62"/>
      <c r="J7" s="62"/>
      <c r="K7" s="62"/>
      <c r="L7" s="62"/>
      <c r="M7" s="62"/>
      <c r="N7" s="62"/>
      <c r="O7" s="62"/>
      <c r="P7" s="62"/>
      <c r="Q7" s="62"/>
      <c r="R7" s="62"/>
      <c r="S7" s="62"/>
      <c r="T7" s="62"/>
      <c r="U7" s="62"/>
      <c r="V7" s="62"/>
      <c r="W7" s="62"/>
      <c r="X7" s="62"/>
      <c r="Y7" s="62"/>
      <c r="Z7" s="62"/>
      <c r="AA7" s="62"/>
      <c r="AB7" s="14"/>
      <c r="AC7" s="15"/>
      <c r="AD7" s="15"/>
      <c r="AE7" s="16"/>
      <c r="AF7" s="16"/>
    </row>
    <row r="8" spans="1:32" s="17" customFormat="1" ht="15.75" customHeight="1">
      <c r="A8" s="12"/>
      <c r="B8" s="12"/>
      <c r="C8" s="66" t="s">
        <v>3</v>
      </c>
      <c r="D8" s="66"/>
      <c r="E8" s="66"/>
      <c r="F8" s="66"/>
      <c r="G8" s="66"/>
      <c r="H8" s="66"/>
      <c r="I8" s="66"/>
      <c r="J8" s="66"/>
      <c r="K8" s="66"/>
      <c r="L8" s="66"/>
      <c r="M8" s="66"/>
      <c r="N8" s="66"/>
      <c r="O8" s="66"/>
      <c r="P8" s="66"/>
      <c r="Q8" s="66"/>
      <c r="R8" s="66"/>
      <c r="S8" s="66"/>
      <c r="T8" s="66"/>
      <c r="U8" s="66"/>
      <c r="V8" s="66"/>
      <c r="W8" s="66"/>
      <c r="X8" s="66"/>
      <c r="Y8" s="66"/>
      <c r="Z8" s="66"/>
      <c r="AA8" s="66"/>
      <c r="AB8" s="18"/>
      <c r="AC8" s="19"/>
      <c r="AD8" s="19"/>
      <c r="AE8" s="20"/>
      <c r="AF8" s="20"/>
    </row>
    <row r="9" spans="1:32" s="17" customFormat="1" ht="19.5">
      <c r="A9" s="12"/>
      <c r="B9" s="12"/>
      <c r="C9" s="67" t="s">
        <v>4</v>
      </c>
      <c r="D9" s="67"/>
      <c r="E9" s="67"/>
      <c r="F9" s="67"/>
      <c r="G9" s="67"/>
      <c r="H9" s="67"/>
      <c r="I9" s="67"/>
      <c r="J9" s="67"/>
      <c r="K9" s="67"/>
      <c r="L9" s="67"/>
      <c r="M9" s="67"/>
      <c r="N9" s="67"/>
      <c r="O9" s="67"/>
      <c r="P9" s="67"/>
      <c r="Q9" s="67"/>
      <c r="R9" s="67"/>
      <c r="S9" s="67"/>
      <c r="T9" s="67"/>
      <c r="U9" s="67"/>
      <c r="V9" s="67"/>
      <c r="W9" s="67"/>
      <c r="X9" s="67"/>
      <c r="Y9" s="67"/>
      <c r="Z9" s="67"/>
      <c r="AA9" s="67"/>
      <c r="AB9" s="14"/>
      <c r="AC9" s="15"/>
      <c r="AD9" s="15"/>
      <c r="AE9" s="20"/>
      <c r="AF9" s="20"/>
    </row>
    <row r="10" spans="1:32" s="17" customFormat="1" ht="19.5">
      <c r="A10" s="12"/>
      <c r="B10" s="12"/>
      <c r="C10" s="62" t="s">
        <v>5</v>
      </c>
      <c r="D10" s="62"/>
      <c r="E10" s="62"/>
      <c r="F10" s="62"/>
      <c r="G10" s="62"/>
      <c r="H10" s="62"/>
      <c r="I10" s="62"/>
      <c r="J10" s="62"/>
      <c r="K10" s="62"/>
      <c r="L10" s="62"/>
      <c r="M10" s="62"/>
      <c r="N10" s="62"/>
      <c r="O10" s="62"/>
      <c r="P10" s="62"/>
      <c r="Q10" s="62"/>
      <c r="R10" s="62"/>
      <c r="S10" s="62"/>
      <c r="T10" s="62"/>
      <c r="U10" s="62"/>
      <c r="V10" s="62"/>
      <c r="W10" s="62"/>
      <c r="X10" s="62"/>
      <c r="Y10" s="62"/>
      <c r="Z10" s="62"/>
      <c r="AA10" s="62"/>
      <c r="AB10" s="14"/>
      <c r="AC10" s="15"/>
      <c r="AD10" s="15"/>
      <c r="AE10" s="20"/>
      <c r="AF10" s="20"/>
    </row>
    <row r="11" spans="1:32" s="17" customFormat="1" ht="15.75" customHeight="1">
      <c r="A11" s="12"/>
      <c r="B11" s="12"/>
      <c r="C11" s="63" t="s">
        <v>6</v>
      </c>
      <c r="D11" s="63"/>
      <c r="E11" s="63"/>
      <c r="F11" s="63"/>
      <c r="G11" s="63"/>
      <c r="H11" s="63"/>
      <c r="I11" s="63"/>
      <c r="J11" s="63"/>
      <c r="K11" s="63"/>
      <c r="L11" s="63"/>
      <c r="M11" s="63"/>
      <c r="N11" s="63"/>
      <c r="O11" s="63"/>
      <c r="P11" s="63"/>
      <c r="Q11" s="63"/>
      <c r="R11" s="63"/>
      <c r="S11" s="63"/>
      <c r="T11" s="63"/>
      <c r="U11" s="63"/>
      <c r="V11" s="63"/>
      <c r="W11" s="63"/>
      <c r="X11" s="63"/>
      <c r="Y11" s="63"/>
      <c r="Z11" s="63"/>
      <c r="AA11" s="63"/>
      <c r="AB11" s="21"/>
      <c r="AC11" s="19"/>
      <c r="AD11" s="19"/>
      <c r="AE11" s="20"/>
      <c r="AF11" s="20"/>
    </row>
    <row r="12" spans="1:74" s="26" customFormat="1" ht="20.25">
      <c r="A12" s="12"/>
      <c r="B12" s="12"/>
      <c r="C12" s="8"/>
      <c r="D12" s="8"/>
      <c r="E12" s="8"/>
      <c r="F12" s="8"/>
      <c r="G12" s="8"/>
      <c r="H12" s="8"/>
      <c r="I12" s="22" t="s">
        <v>7</v>
      </c>
      <c r="J12" s="22"/>
      <c r="K12" s="22"/>
      <c r="L12" s="22"/>
      <c r="M12" s="22"/>
      <c r="N12" s="22"/>
      <c r="O12" s="22"/>
      <c r="P12" s="22"/>
      <c r="Q12" s="22"/>
      <c r="R12" s="22"/>
      <c r="S12" s="22"/>
      <c r="T12" s="23"/>
      <c r="U12" s="24"/>
      <c r="V12" s="24"/>
      <c r="W12" s="24"/>
      <c r="X12" s="24"/>
      <c r="Y12" s="25"/>
      <c r="Z12" s="25"/>
      <c r="AA12" s="25"/>
      <c r="AB12" s="25"/>
      <c r="AC12" s="16"/>
      <c r="AD12" s="16"/>
      <c r="AE12" s="16"/>
      <c r="AF12" s="16"/>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row>
    <row r="13" spans="1:74" s="26" customFormat="1" ht="15.75" customHeight="1">
      <c r="A13" s="12"/>
      <c r="B13" s="12"/>
      <c r="C13" s="8"/>
      <c r="D13" s="8"/>
      <c r="E13" s="8"/>
      <c r="F13" s="8"/>
      <c r="G13" s="8"/>
      <c r="H13" s="8"/>
      <c r="I13" s="64" t="s">
        <v>8</v>
      </c>
      <c r="J13" s="64"/>
      <c r="K13" s="64"/>
      <c r="L13" s="64"/>
      <c r="M13" s="64"/>
      <c r="N13" s="64"/>
      <c r="O13" s="64"/>
      <c r="P13" s="64"/>
      <c r="Q13" s="64"/>
      <c r="R13" s="64"/>
      <c r="S13" s="64"/>
      <c r="T13" s="64"/>
      <c r="U13" s="64"/>
      <c r="V13" s="64"/>
      <c r="W13" s="64"/>
      <c r="X13" s="64"/>
      <c r="Y13" s="64"/>
      <c r="Z13" s="64"/>
      <c r="AA13" s="64"/>
      <c r="AB13" s="27"/>
      <c r="AC13" s="28"/>
      <c r="AD13" s="28"/>
      <c r="AE13" s="28"/>
      <c r="AF13" s="28"/>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row>
    <row r="14" spans="1:32" ht="15.75" customHeight="1">
      <c r="A14" s="6"/>
      <c r="B14" s="6"/>
      <c r="C14" s="5"/>
      <c r="D14" s="5"/>
      <c r="E14" s="5"/>
      <c r="F14" s="5"/>
      <c r="G14" s="5"/>
      <c r="H14" s="5"/>
      <c r="I14" s="64" t="s">
        <v>9</v>
      </c>
      <c r="J14" s="64"/>
      <c r="K14" s="64"/>
      <c r="L14" s="64"/>
      <c r="M14" s="64"/>
      <c r="N14" s="64"/>
      <c r="O14" s="64"/>
      <c r="P14" s="64"/>
      <c r="Q14" s="64"/>
      <c r="R14" s="64"/>
      <c r="S14" s="64"/>
      <c r="T14" s="64"/>
      <c r="U14" s="64"/>
      <c r="V14" s="64"/>
      <c r="W14" s="64"/>
      <c r="X14" s="64"/>
      <c r="Y14" s="64"/>
      <c r="Z14" s="64"/>
      <c r="AA14" s="64"/>
      <c r="AB14" s="27"/>
      <c r="AC14" s="28"/>
      <c r="AD14" s="28"/>
      <c r="AE14" s="28"/>
      <c r="AF14" s="28"/>
    </row>
    <row r="15" spans="1:32" ht="19.5">
      <c r="A15" s="6"/>
      <c r="B15" s="6"/>
      <c r="C15" s="5"/>
      <c r="D15" s="5"/>
      <c r="E15" s="5"/>
      <c r="F15" s="5"/>
      <c r="G15" s="5"/>
      <c r="H15" s="5"/>
      <c r="I15" s="29"/>
      <c r="J15" s="29"/>
      <c r="K15" s="29"/>
      <c r="L15" s="29"/>
      <c r="M15" s="29"/>
      <c r="N15" s="29"/>
      <c r="O15" s="29"/>
      <c r="P15" s="29"/>
      <c r="Q15" s="29"/>
      <c r="R15" s="29"/>
      <c r="S15" s="29"/>
      <c r="T15" s="27"/>
      <c r="U15" s="27"/>
      <c r="V15" s="27"/>
      <c r="W15" s="27"/>
      <c r="X15" s="27"/>
      <c r="Y15" s="27"/>
      <c r="Z15" s="27"/>
      <c r="AA15" s="27"/>
      <c r="AB15" s="27"/>
      <c r="AC15" s="28"/>
      <c r="AD15" s="28"/>
      <c r="AE15" s="28"/>
      <c r="AF15" s="28"/>
    </row>
    <row r="16" spans="1:26" s="4" customFormat="1" ht="15" customHeight="1">
      <c r="A16" s="61" t="s">
        <v>10</v>
      </c>
      <c r="B16" s="61"/>
      <c r="C16" s="61"/>
      <c r="D16" s="61"/>
      <c r="E16" s="61"/>
      <c r="F16" s="61"/>
      <c r="G16" s="61"/>
      <c r="H16" s="61"/>
      <c r="I16" s="61"/>
      <c r="J16" s="61"/>
      <c r="K16" s="61"/>
      <c r="L16" s="61"/>
      <c r="M16" s="61"/>
      <c r="N16" s="61"/>
      <c r="O16" s="30"/>
      <c r="P16" s="30"/>
      <c r="Q16" s="30"/>
      <c r="R16" s="60" t="s">
        <v>11</v>
      </c>
      <c r="S16" s="60" t="s">
        <v>12</v>
      </c>
      <c r="T16" s="60" t="s">
        <v>13</v>
      </c>
      <c r="U16" s="60"/>
      <c r="V16" s="60"/>
      <c r="W16" s="60"/>
      <c r="X16" s="60"/>
      <c r="Y16" s="60" t="s">
        <v>14</v>
      </c>
      <c r="Z16" s="60"/>
    </row>
    <row r="17" spans="1:26" s="4" customFormat="1" ht="15" customHeight="1">
      <c r="A17" s="61" t="s">
        <v>15</v>
      </c>
      <c r="B17" s="61"/>
      <c r="C17" s="61"/>
      <c r="D17" s="60" t="s">
        <v>16</v>
      </c>
      <c r="E17" s="60"/>
      <c r="F17" s="60" t="s">
        <v>17</v>
      </c>
      <c r="G17" s="60"/>
      <c r="H17" s="61" t="s">
        <v>18</v>
      </c>
      <c r="I17" s="61"/>
      <c r="J17" s="61"/>
      <c r="K17" s="61"/>
      <c r="L17" s="61"/>
      <c r="M17" s="61"/>
      <c r="N17" s="61"/>
      <c r="O17" s="30"/>
      <c r="P17" s="30"/>
      <c r="Q17" s="30"/>
      <c r="R17" s="60"/>
      <c r="S17" s="60"/>
      <c r="T17" s="60"/>
      <c r="U17" s="60"/>
      <c r="V17" s="60"/>
      <c r="W17" s="60"/>
      <c r="X17" s="60"/>
      <c r="Y17" s="60"/>
      <c r="Z17" s="60"/>
    </row>
    <row r="18" spans="1:26" s="4" customFormat="1" ht="94.5" customHeight="1">
      <c r="A18" s="61"/>
      <c r="B18" s="61"/>
      <c r="C18" s="61"/>
      <c r="D18" s="60"/>
      <c r="E18" s="60"/>
      <c r="F18" s="60"/>
      <c r="G18" s="60"/>
      <c r="H18" s="61"/>
      <c r="I18" s="61"/>
      <c r="J18" s="61"/>
      <c r="K18" s="61"/>
      <c r="L18" s="61"/>
      <c r="M18" s="61"/>
      <c r="N18" s="61"/>
      <c r="O18" s="30"/>
      <c r="P18" s="30"/>
      <c r="Q18" s="30"/>
      <c r="R18" s="60"/>
      <c r="S18" s="60"/>
      <c r="T18" s="60"/>
      <c r="U18" s="60"/>
      <c r="V18" s="60"/>
      <c r="W18" s="60"/>
      <c r="X18" s="60"/>
      <c r="Y18" s="60"/>
      <c r="Z18" s="60"/>
    </row>
    <row r="19" spans="1:26" s="4" customFormat="1" ht="36" customHeight="1">
      <c r="A19" s="30">
        <v>1</v>
      </c>
      <c r="B19" s="30">
        <v>2</v>
      </c>
      <c r="C19" s="31">
        <v>3</v>
      </c>
      <c r="D19" s="31">
        <v>4</v>
      </c>
      <c r="E19" s="31">
        <v>5</v>
      </c>
      <c r="F19" s="31">
        <v>6</v>
      </c>
      <c r="G19" s="31">
        <v>7</v>
      </c>
      <c r="H19" s="31">
        <v>8</v>
      </c>
      <c r="I19" s="30">
        <v>9</v>
      </c>
      <c r="J19" s="30">
        <v>10</v>
      </c>
      <c r="K19" s="30">
        <v>11</v>
      </c>
      <c r="L19" s="30">
        <v>12</v>
      </c>
      <c r="M19" s="30">
        <v>13</v>
      </c>
      <c r="N19" s="30">
        <v>14</v>
      </c>
      <c r="O19" s="30">
        <v>15</v>
      </c>
      <c r="P19" s="30">
        <v>16</v>
      </c>
      <c r="Q19" s="30">
        <v>17</v>
      </c>
      <c r="R19" s="60"/>
      <c r="S19" s="60"/>
      <c r="T19" s="31" t="s">
        <v>19</v>
      </c>
      <c r="U19" s="31" t="s">
        <v>20</v>
      </c>
      <c r="V19" s="31" t="s">
        <v>70</v>
      </c>
      <c r="W19" s="31" t="s">
        <v>21</v>
      </c>
      <c r="X19" s="31" t="s">
        <v>22</v>
      </c>
      <c r="Y19" s="31" t="s">
        <v>23</v>
      </c>
      <c r="Z19" s="31" t="s">
        <v>24</v>
      </c>
    </row>
    <row r="20" spans="1:26" s="4" customFormat="1" ht="14.25" customHeight="1">
      <c r="A20" s="31"/>
      <c r="B20" s="31"/>
      <c r="C20" s="31"/>
      <c r="D20" s="31"/>
      <c r="E20" s="31"/>
      <c r="F20" s="31"/>
      <c r="G20" s="31"/>
      <c r="H20" s="31"/>
      <c r="I20" s="31"/>
      <c r="J20" s="31"/>
      <c r="K20" s="31"/>
      <c r="L20" s="31"/>
      <c r="M20" s="31"/>
      <c r="N20" s="31"/>
      <c r="O20" s="31"/>
      <c r="P20" s="31"/>
      <c r="Q20" s="31"/>
      <c r="R20" s="31">
        <v>25</v>
      </c>
      <c r="S20" s="32">
        <v>26</v>
      </c>
      <c r="T20" s="31">
        <v>29</v>
      </c>
      <c r="U20" s="31">
        <v>30</v>
      </c>
      <c r="V20" s="31">
        <v>31</v>
      </c>
      <c r="W20" s="31">
        <v>32</v>
      </c>
      <c r="X20" s="31">
        <v>33</v>
      </c>
      <c r="Y20" s="31">
        <v>34</v>
      </c>
      <c r="Z20" s="31">
        <v>35</v>
      </c>
    </row>
    <row r="21" spans="1:26" s="4" customFormat="1" ht="22.5" customHeight="1">
      <c r="A21" s="33"/>
      <c r="B21" s="33"/>
      <c r="C21" s="33"/>
      <c r="D21" s="33"/>
      <c r="E21" s="33"/>
      <c r="F21" s="33"/>
      <c r="G21" s="33"/>
      <c r="H21" s="33"/>
      <c r="I21" s="34"/>
      <c r="J21" s="34"/>
      <c r="K21" s="34"/>
      <c r="L21" s="34"/>
      <c r="M21" s="34"/>
      <c r="N21" s="34"/>
      <c r="O21" s="34"/>
      <c r="P21" s="34"/>
      <c r="Q21" s="34"/>
      <c r="R21" s="35" t="s">
        <v>25</v>
      </c>
      <c r="S21" s="36" t="s">
        <v>26</v>
      </c>
      <c r="T21" s="37">
        <f>SUM(T25,T57)</f>
        <v>44429.7</v>
      </c>
      <c r="U21" s="37">
        <f>SUM(U25,U57)</f>
        <v>41659.7</v>
      </c>
      <c r="V21" s="37">
        <f>SUM(V25,V57)</f>
        <v>41659.7</v>
      </c>
      <c r="W21" s="37">
        <f>SUM(W25,W57)</f>
        <v>41659.7</v>
      </c>
      <c r="X21" s="37">
        <f>SUM(X25,X57)</f>
        <v>41659.7</v>
      </c>
      <c r="Y21" s="37">
        <f>SUM(T21:X21)</f>
        <v>211068.5</v>
      </c>
      <c r="Z21" s="38">
        <v>2022</v>
      </c>
    </row>
    <row r="22" spans="1:26" s="4" customFormat="1" ht="105" customHeight="1">
      <c r="A22" s="33"/>
      <c r="B22" s="33"/>
      <c r="C22" s="33"/>
      <c r="D22" s="33"/>
      <c r="E22" s="33"/>
      <c r="F22" s="33"/>
      <c r="G22" s="33"/>
      <c r="H22" s="33"/>
      <c r="I22" s="33"/>
      <c r="J22" s="33"/>
      <c r="K22" s="33"/>
      <c r="L22" s="33"/>
      <c r="M22" s="33"/>
      <c r="N22" s="33"/>
      <c r="O22" s="33"/>
      <c r="P22" s="33"/>
      <c r="Q22" s="33"/>
      <c r="R22" s="39" t="s">
        <v>27</v>
      </c>
      <c r="S22" s="36" t="s">
        <v>28</v>
      </c>
      <c r="T22" s="40"/>
      <c r="U22" s="40"/>
      <c r="V22" s="40"/>
      <c r="W22" s="40"/>
      <c r="X22" s="40"/>
      <c r="Y22" s="40"/>
      <c r="Z22" s="38"/>
    </row>
    <row r="23" spans="1:26" s="4" customFormat="1" ht="35.25">
      <c r="A23" s="33"/>
      <c r="B23" s="33"/>
      <c r="C23" s="33"/>
      <c r="D23" s="33"/>
      <c r="E23" s="33"/>
      <c r="F23" s="33"/>
      <c r="G23" s="33"/>
      <c r="H23" s="33"/>
      <c r="I23" s="34"/>
      <c r="J23" s="34"/>
      <c r="K23" s="34"/>
      <c r="L23" s="34"/>
      <c r="M23" s="34"/>
      <c r="N23" s="34"/>
      <c r="O23" s="34"/>
      <c r="P23" s="34"/>
      <c r="Q23" s="34"/>
      <c r="R23" s="39" t="s">
        <v>29</v>
      </c>
      <c r="S23" s="36" t="s">
        <v>30</v>
      </c>
      <c r="T23" s="38">
        <v>54</v>
      </c>
      <c r="U23" s="38">
        <v>54</v>
      </c>
      <c r="V23" s="38">
        <v>54</v>
      </c>
      <c r="W23" s="38">
        <v>54</v>
      </c>
      <c r="X23" s="38">
        <v>54</v>
      </c>
      <c r="Y23" s="38">
        <v>54</v>
      </c>
      <c r="Z23" s="38">
        <v>2022</v>
      </c>
    </row>
    <row r="24" spans="1:28" s="4" customFormat="1" ht="43.5" customHeight="1">
      <c r="A24" s="33"/>
      <c r="B24" s="33"/>
      <c r="C24" s="33"/>
      <c r="D24" s="33"/>
      <c r="E24" s="33"/>
      <c r="F24" s="33"/>
      <c r="G24" s="33"/>
      <c r="H24" s="33"/>
      <c r="I24" s="34"/>
      <c r="J24" s="34"/>
      <c r="K24" s="34"/>
      <c r="L24" s="34"/>
      <c r="M24" s="34"/>
      <c r="N24" s="34"/>
      <c r="O24" s="34"/>
      <c r="P24" s="34"/>
      <c r="Q24" s="34"/>
      <c r="R24" s="39" t="s">
        <v>31</v>
      </c>
      <c r="S24" s="36" t="s">
        <v>32</v>
      </c>
      <c r="T24" s="38">
        <v>5</v>
      </c>
      <c r="U24" s="38">
        <v>5</v>
      </c>
      <c r="V24" s="38">
        <v>5</v>
      </c>
      <c r="W24" s="38">
        <v>5</v>
      </c>
      <c r="X24" s="38">
        <v>5</v>
      </c>
      <c r="Y24" s="38">
        <v>5</v>
      </c>
      <c r="Z24" s="38">
        <v>2022</v>
      </c>
      <c r="AB24" s="41"/>
    </row>
    <row r="25" spans="1:26" s="4" customFormat="1" ht="35.25">
      <c r="A25" s="33"/>
      <c r="B25" s="33"/>
      <c r="C25" s="33"/>
      <c r="D25" s="33"/>
      <c r="E25" s="33"/>
      <c r="F25" s="33"/>
      <c r="G25" s="33"/>
      <c r="H25" s="33"/>
      <c r="I25" s="33"/>
      <c r="J25" s="33"/>
      <c r="K25" s="33"/>
      <c r="L25" s="33"/>
      <c r="M25" s="33"/>
      <c r="N25" s="33"/>
      <c r="O25" s="33"/>
      <c r="P25" s="33"/>
      <c r="Q25" s="33"/>
      <c r="R25" s="35" t="s">
        <v>33</v>
      </c>
      <c r="S25" s="36" t="s">
        <v>26</v>
      </c>
      <c r="T25" s="37">
        <f>T26+T36+T45</f>
        <v>43909.7</v>
      </c>
      <c r="U25" s="37">
        <f>U26+U36+U45</f>
        <v>41139.7</v>
      </c>
      <c r="V25" s="37">
        <f>V26+V36+V45</f>
        <v>41139.7</v>
      </c>
      <c r="W25" s="37">
        <f>W26+W36+W45</f>
        <v>41139.7</v>
      </c>
      <c r="X25" s="37">
        <f>X26+X36+X45</f>
        <v>41139.7</v>
      </c>
      <c r="Y25" s="37">
        <f>SUM(T25:X25)</f>
        <v>208468.5</v>
      </c>
      <c r="Z25" s="38">
        <v>2022</v>
      </c>
    </row>
    <row r="26" spans="1:26" s="4" customFormat="1" ht="19.5">
      <c r="A26" s="33"/>
      <c r="B26" s="33"/>
      <c r="C26" s="33"/>
      <c r="D26" s="33"/>
      <c r="E26" s="33"/>
      <c r="F26" s="33"/>
      <c r="G26" s="33"/>
      <c r="H26" s="33"/>
      <c r="I26" s="33"/>
      <c r="J26" s="33"/>
      <c r="K26" s="33"/>
      <c r="L26" s="33"/>
      <c r="M26" s="33"/>
      <c r="N26" s="33"/>
      <c r="O26" s="33"/>
      <c r="P26" s="33"/>
      <c r="Q26" s="33"/>
      <c r="R26" s="39" t="s">
        <v>34</v>
      </c>
      <c r="S26" s="36" t="s">
        <v>26</v>
      </c>
      <c r="T26" s="37">
        <v>8005</v>
      </c>
      <c r="U26" s="37">
        <v>5235</v>
      </c>
      <c r="V26" s="37">
        <v>5235</v>
      </c>
      <c r="W26" s="37">
        <v>5235</v>
      </c>
      <c r="X26" s="37">
        <v>5235</v>
      </c>
      <c r="Y26" s="37">
        <f>SUM(T26:X26)</f>
        <v>28945</v>
      </c>
      <c r="Z26" s="38">
        <v>2022</v>
      </c>
    </row>
    <row r="27" spans="1:26" s="4" customFormat="1" ht="19.5">
      <c r="A27" s="33"/>
      <c r="B27" s="33"/>
      <c r="C27" s="33"/>
      <c r="D27" s="33"/>
      <c r="E27" s="33"/>
      <c r="F27" s="33"/>
      <c r="G27" s="33"/>
      <c r="H27" s="33"/>
      <c r="I27" s="34"/>
      <c r="J27" s="34"/>
      <c r="K27" s="34"/>
      <c r="L27" s="34"/>
      <c r="M27" s="34"/>
      <c r="N27" s="34"/>
      <c r="O27" s="34"/>
      <c r="P27" s="34"/>
      <c r="Q27" s="34"/>
      <c r="R27" s="39" t="s">
        <v>35</v>
      </c>
      <c r="S27" s="36" t="s">
        <v>32</v>
      </c>
      <c r="T27" s="38">
        <v>250</v>
      </c>
      <c r="U27" s="38">
        <v>250</v>
      </c>
      <c r="V27" s="38">
        <v>250</v>
      </c>
      <c r="W27" s="38">
        <v>250</v>
      </c>
      <c r="X27" s="38">
        <v>250</v>
      </c>
      <c r="Y27" s="38">
        <v>250</v>
      </c>
      <c r="Z27" s="38">
        <v>2022</v>
      </c>
    </row>
    <row r="28" spans="1:26" s="4" customFormat="1" ht="35.25">
      <c r="A28" s="33"/>
      <c r="B28" s="33"/>
      <c r="C28" s="33"/>
      <c r="D28" s="33"/>
      <c r="E28" s="33"/>
      <c r="F28" s="33"/>
      <c r="G28" s="33"/>
      <c r="H28" s="33"/>
      <c r="I28" s="34"/>
      <c r="J28" s="34"/>
      <c r="K28" s="34"/>
      <c r="L28" s="34"/>
      <c r="M28" s="34"/>
      <c r="N28" s="34"/>
      <c r="O28" s="34"/>
      <c r="P28" s="34"/>
      <c r="Q28" s="34"/>
      <c r="R28" s="39" t="s">
        <v>36</v>
      </c>
      <c r="S28" s="36" t="s">
        <v>32</v>
      </c>
      <c r="T28" s="38">
        <v>75</v>
      </c>
      <c r="U28" s="38">
        <v>75</v>
      </c>
      <c r="V28" s="38">
        <v>75</v>
      </c>
      <c r="W28" s="38">
        <v>75</v>
      </c>
      <c r="X28" s="38">
        <v>75</v>
      </c>
      <c r="Y28" s="38">
        <v>75</v>
      </c>
      <c r="Z28" s="38">
        <v>2022</v>
      </c>
    </row>
    <row r="29" spans="1:26" s="4" customFormat="1" ht="35.25">
      <c r="A29" s="33"/>
      <c r="B29" s="33"/>
      <c r="C29" s="33"/>
      <c r="D29" s="33"/>
      <c r="E29" s="33"/>
      <c r="F29" s="33"/>
      <c r="G29" s="33"/>
      <c r="H29" s="33"/>
      <c r="I29" s="33"/>
      <c r="J29" s="33"/>
      <c r="K29" s="33"/>
      <c r="L29" s="33"/>
      <c r="M29" s="33"/>
      <c r="N29" s="33"/>
      <c r="O29" s="33"/>
      <c r="P29" s="33"/>
      <c r="Q29" s="33"/>
      <c r="R29" s="39" t="s">
        <v>37</v>
      </c>
      <c r="S29" s="36" t="s">
        <v>26</v>
      </c>
      <c r="T29" s="37">
        <v>5235</v>
      </c>
      <c r="U29" s="37">
        <v>5235</v>
      </c>
      <c r="V29" s="37">
        <v>5235</v>
      </c>
      <c r="W29" s="37">
        <v>5235</v>
      </c>
      <c r="X29" s="37">
        <v>5235</v>
      </c>
      <c r="Y29" s="37">
        <f>SUM(T29:X29)</f>
        <v>26175</v>
      </c>
      <c r="Z29" s="38">
        <v>2022</v>
      </c>
    </row>
    <row r="30" spans="1:26" s="4" customFormat="1" ht="51">
      <c r="A30" s="33"/>
      <c r="B30" s="33"/>
      <c r="C30" s="33"/>
      <c r="D30" s="33"/>
      <c r="E30" s="33"/>
      <c r="F30" s="33"/>
      <c r="G30" s="33"/>
      <c r="H30" s="33"/>
      <c r="I30" s="34"/>
      <c r="J30" s="34"/>
      <c r="K30" s="34"/>
      <c r="L30" s="34"/>
      <c r="M30" s="34"/>
      <c r="N30" s="34"/>
      <c r="O30" s="34"/>
      <c r="P30" s="34"/>
      <c r="Q30" s="34"/>
      <c r="R30" s="39" t="s">
        <v>38</v>
      </c>
      <c r="S30" s="36" t="s">
        <v>32</v>
      </c>
      <c r="T30" s="38">
        <v>26</v>
      </c>
      <c r="U30" s="38">
        <v>26</v>
      </c>
      <c r="V30" s="38">
        <v>26</v>
      </c>
      <c r="W30" s="38">
        <v>26</v>
      </c>
      <c r="X30" s="38">
        <v>26</v>
      </c>
      <c r="Y30" s="38">
        <v>26</v>
      </c>
      <c r="Z30" s="38">
        <v>2022</v>
      </c>
    </row>
    <row r="31" spans="1:26" s="4" customFormat="1" ht="35.25">
      <c r="A31" s="33"/>
      <c r="B31" s="33"/>
      <c r="C31" s="33"/>
      <c r="D31" s="33"/>
      <c r="E31" s="33"/>
      <c r="F31" s="33"/>
      <c r="G31" s="33"/>
      <c r="H31" s="33"/>
      <c r="I31" s="34"/>
      <c r="J31" s="34"/>
      <c r="K31" s="34"/>
      <c r="L31" s="34"/>
      <c r="M31" s="34"/>
      <c r="N31" s="34"/>
      <c r="O31" s="34"/>
      <c r="P31" s="34"/>
      <c r="Q31" s="34"/>
      <c r="R31" s="39" t="s">
        <v>39</v>
      </c>
      <c r="S31" s="36" t="s">
        <v>30</v>
      </c>
      <c r="T31" s="38">
        <v>25</v>
      </c>
      <c r="U31" s="38">
        <v>25</v>
      </c>
      <c r="V31" s="38">
        <v>25</v>
      </c>
      <c r="W31" s="38">
        <v>25</v>
      </c>
      <c r="X31" s="38">
        <v>25</v>
      </c>
      <c r="Y31" s="38">
        <v>25</v>
      </c>
      <c r="Z31" s="38">
        <v>2022</v>
      </c>
    </row>
    <row r="32" spans="1:26" s="4" customFormat="1" ht="35.25">
      <c r="A32" s="33"/>
      <c r="B32" s="33"/>
      <c r="C32" s="33"/>
      <c r="D32" s="33"/>
      <c r="E32" s="33"/>
      <c r="F32" s="33"/>
      <c r="G32" s="33"/>
      <c r="H32" s="33"/>
      <c r="I32" s="33"/>
      <c r="J32" s="33"/>
      <c r="K32" s="33"/>
      <c r="L32" s="33"/>
      <c r="M32" s="33"/>
      <c r="N32" s="33"/>
      <c r="O32" s="33"/>
      <c r="P32" s="33"/>
      <c r="Q32" s="33"/>
      <c r="R32" s="39" t="s">
        <v>40</v>
      </c>
      <c r="S32" s="36" t="s">
        <v>26</v>
      </c>
      <c r="T32" s="37">
        <v>200</v>
      </c>
      <c r="U32" s="37">
        <v>0</v>
      </c>
      <c r="V32" s="37">
        <v>0</v>
      </c>
      <c r="W32" s="37">
        <v>0</v>
      </c>
      <c r="X32" s="37">
        <v>0</v>
      </c>
      <c r="Y32" s="37">
        <v>200</v>
      </c>
      <c r="Z32" s="38">
        <v>2022</v>
      </c>
    </row>
    <row r="33" spans="1:26" s="4" customFormat="1" ht="51">
      <c r="A33" s="33"/>
      <c r="B33" s="33"/>
      <c r="C33" s="33"/>
      <c r="D33" s="33"/>
      <c r="E33" s="33"/>
      <c r="F33" s="33"/>
      <c r="G33" s="33"/>
      <c r="H33" s="33"/>
      <c r="I33" s="34"/>
      <c r="J33" s="34"/>
      <c r="K33" s="34"/>
      <c r="L33" s="34"/>
      <c r="M33" s="34"/>
      <c r="N33" s="34"/>
      <c r="O33" s="34"/>
      <c r="P33" s="34"/>
      <c r="Q33" s="34"/>
      <c r="R33" s="39" t="s">
        <v>41</v>
      </c>
      <c r="S33" s="36" t="s">
        <v>32</v>
      </c>
      <c r="T33" s="38">
        <v>76</v>
      </c>
      <c r="U33" s="38">
        <v>76</v>
      </c>
      <c r="V33" s="38">
        <v>76</v>
      </c>
      <c r="W33" s="38">
        <v>76</v>
      </c>
      <c r="X33" s="38">
        <v>76</v>
      </c>
      <c r="Y33" s="38">
        <v>76</v>
      </c>
      <c r="Z33" s="38">
        <v>2022</v>
      </c>
    </row>
    <row r="34" spans="1:26" s="4" customFormat="1" ht="36.75" customHeight="1">
      <c r="A34" s="42"/>
      <c r="B34" s="42"/>
      <c r="C34" s="42"/>
      <c r="D34" s="42"/>
      <c r="E34" s="42"/>
      <c r="F34" s="42"/>
      <c r="G34" s="42"/>
      <c r="H34" s="42"/>
      <c r="I34" s="42"/>
      <c r="J34" s="42"/>
      <c r="K34" s="42"/>
      <c r="L34" s="42"/>
      <c r="M34" s="42"/>
      <c r="N34" s="42"/>
      <c r="O34" s="42"/>
      <c r="P34" s="42"/>
      <c r="Q34" s="42"/>
      <c r="R34" s="39" t="s">
        <v>69</v>
      </c>
      <c r="S34" s="36" t="s">
        <v>26</v>
      </c>
      <c r="T34" s="40">
        <v>2570</v>
      </c>
      <c r="U34" s="40">
        <v>0</v>
      </c>
      <c r="V34" s="40">
        <v>0</v>
      </c>
      <c r="W34" s="40">
        <v>0</v>
      </c>
      <c r="X34" s="40">
        <v>0</v>
      </c>
      <c r="Y34" s="37">
        <f>SUM(T34:X34)</f>
        <v>2570</v>
      </c>
      <c r="Z34" s="38">
        <v>2022</v>
      </c>
    </row>
    <row r="35" spans="1:26" s="4" customFormat="1" ht="36">
      <c r="A35" s="33"/>
      <c r="B35" s="33"/>
      <c r="C35" s="33"/>
      <c r="D35" s="33"/>
      <c r="E35" s="33"/>
      <c r="F35" s="33"/>
      <c r="G35" s="33"/>
      <c r="H35" s="33"/>
      <c r="I35" s="33"/>
      <c r="J35" s="33"/>
      <c r="K35" s="33"/>
      <c r="L35" s="33"/>
      <c r="M35" s="33"/>
      <c r="N35" s="33"/>
      <c r="O35" s="33"/>
      <c r="P35" s="33"/>
      <c r="Q35" s="33"/>
      <c r="R35" s="43" t="s">
        <v>42</v>
      </c>
      <c r="S35" s="36" t="s">
        <v>32</v>
      </c>
      <c r="T35" s="48">
        <v>2</v>
      </c>
      <c r="U35" s="48">
        <v>0</v>
      </c>
      <c r="V35" s="48">
        <v>0</v>
      </c>
      <c r="W35" s="48">
        <v>0</v>
      </c>
      <c r="X35" s="48">
        <v>0</v>
      </c>
      <c r="Y35" s="48">
        <v>2</v>
      </c>
      <c r="Z35" s="38">
        <v>2022</v>
      </c>
    </row>
    <row r="36" spans="1:26" s="4" customFormat="1" ht="19.5">
      <c r="A36" s="33"/>
      <c r="B36" s="33"/>
      <c r="C36" s="33"/>
      <c r="D36" s="33"/>
      <c r="E36" s="33"/>
      <c r="F36" s="33"/>
      <c r="G36" s="33"/>
      <c r="H36" s="33"/>
      <c r="I36" s="33"/>
      <c r="J36" s="33"/>
      <c r="K36" s="33"/>
      <c r="L36" s="33"/>
      <c r="M36" s="33"/>
      <c r="N36" s="33"/>
      <c r="O36" s="33"/>
      <c r="P36" s="33"/>
      <c r="Q36" s="33"/>
      <c r="R36" s="39" t="s">
        <v>43</v>
      </c>
      <c r="S36" s="36" t="s">
        <v>26</v>
      </c>
      <c r="T36" s="40">
        <f>T39</f>
        <v>9897.7</v>
      </c>
      <c r="U36" s="40">
        <f>U39</f>
        <v>9897.7</v>
      </c>
      <c r="V36" s="40">
        <f>V39</f>
        <v>9897.7</v>
      </c>
      <c r="W36" s="40">
        <f>W39</f>
        <v>9897.7</v>
      </c>
      <c r="X36" s="40">
        <f>X39</f>
        <v>9897.7</v>
      </c>
      <c r="Y36" s="37">
        <f>SUM(T36:X36)</f>
        <v>49488.5</v>
      </c>
      <c r="Z36" s="38">
        <v>2022</v>
      </c>
    </row>
    <row r="37" spans="1:74" ht="35.25">
      <c r="A37" s="33"/>
      <c r="B37" s="33"/>
      <c r="C37" s="33"/>
      <c r="D37" s="33"/>
      <c r="E37" s="33"/>
      <c r="F37" s="33"/>
      <c r="G37" s="33"/>
      <c r="H37" s="33"/>
      <c r="I37" s="34"/>
      <c r="J37" s="34"/>
      <c r="K37" s="34"/>
      <c r="L37" s="34"/>
      <c r="M37" s="34"/>
      <c r="N37" s="34"/>
      <c r="O37" s="34"/>
      <c r="P37" s="34"/>
      <c r="Q37" s="34"/>
      <c r="R37" s="39" t="s">
        <v>44</v>
      </c>
      <c r="S37" s="36" t="s">
        <v>32</v>
      </c>
      <c r="T37" s="38">
        <v>140</v>
      </c>
      <c r="U37" s="38">
        <v>140</v>
      </c>
      <c r="V37" s="38">
        <v>140</v>
      </c>
      <c r="W37" s="38">
        <v>140</v>
      </c>
      <c r="X37" s="38">
        <v>140</v>
      </c>
      <c r="Y37" s="38">
        <v>140</v>
      </c>
      <c r="Z37" s="38">
        <v>2022</v>
      </c>
      <c r="AA37" s="3"/>
      <c r="BT37" s="1"/>
      <c r="BU37" s="1"/>
      <c r="BV37" s="1"/>
    </row>
    <row r="38" spans="1:74" ht="35.25">
      <c r="A38" s="33"/>
      <c r="B38" s="33"/>
      <c r="C38" s="33"/>
      <c r="D38" s="33"/>
      <c r="E38" s="33"/>
      <c r="F38" s="33"/>
      <c r="G38" s="33"/>
      <c r="H38" s="33"/>
      <c r="I38" s="34"/>
      <c r="J38" s="34"/>
      <c r="K38" s="34"/>
      <c r="L38" s="34"/>
      <c r="M38" s="34"/>
      <c r="N38" s="34"/>
      <c r="O38" s="34"/>
      <c r="P38" s="34"/>
      <c r="Q38" s="34"/>
      <c r="R38" s="39" t="s">
        <v>45</v>
      </c>
      <c r="S38" s="36" t="s">
        <v>46</v>
      </c>
      <c r="T38" s="38">
        <v>700</v>
      </c>
      <c r="U38" s="38">
        <v>700</v>
      </c>
      <c r="V38" s="38">
        <v>700</v>
      </c>
      <c r="W38" s="38">
        <v>700</v>
      </c>
      <c r="X38" s="38">
        <v>700</v>
      </c>
      <c r="Y38" s="38">
        <v>700</v>
      </c>
      <c r="Z38" s="38">
        <v>2022</v>
      </c>
      <c r="AA38" s="3"/>
      <c r="BT38" s="1"/>
      <c r="BU38" s="1"/>
      <c r="BV38" s="1"/>
    </row>
    <row r="39" spans="1:74" ht="35.25">
      <c r="A39" s="33"/>
      <c r="B39" s="33"/>
      <c r="C39" s="33"/>
      <c r="D39" s="33"/>
      <c r="E39" s="33"/>
      <c r="F39" s="33"/>
      <c r="G39" s="33"/>
      <c r="H39" s="33"/>
      <c r="I39" s="33"/>
      <c r="J39" s="33"/>
      <c r="K39" s="33"/>
      <c r="L39" s="33"/>
      <c r="M39" s="33"/>
      <c r="N39" s="33"/>
      <c r="O39" s="33"/>
      <c r="P39" s="33"/>
      <c r="Q39" s="33"/>
      <c r="R39" s="39" t="s">
        <v>71</v>
      </c>
      <c r="S39" s="36" t="s">
        <v>26</v>
      </c>
      <c r="T39" s="40">
        <v>9897.7</v>
      </c>
      <c r="U39" s="40">
        <v>9897.7</v>
      </c>
      <c r="V39" s="40">
        <v>9897.7</v>
      </c>
      <c r="W39" s="40">
        <v>9897.7</v>
      </c>
      <c r="X39" s="40">
        <v>9897.7</v>
      </c>
      <c r="Y39" s="37">
        <f>SUM(T39:X39)</f>
        <v>49488.5</v>
      </c>
      <c r="Z39" s="38">
        <v>2022</v>
      </c>
      <c r="AA39" s="3"/>
      <c r="BT39" s="1"/>
      <c r="BU39" s="1"/>
      <c r="BV39" s="1"/>
    </row>
    <row r="40" spans="1:74" ht="35.25">
      <c r="A40" s="42"/>
      <c r="B40" s="42"/>
      <c r="C40" s="42"/>
      <c r="D40" s="42"/>
      <c r="E40" s="42"/>
      <c r="F40" s="42"/>
      <c r="G40" s="42"/>
      <c r="H40" s="42"/>
      <c r="I40" s="42"/>
      <c r="J40" s="42"/>
      <c r="K40" s="42"/>
      <c r="L40" s="42"/>
      <c r="M40" s="42"/>
      <c r="N40" s="42"/>
      <c r="O40" s="42"/>
      <c r="P40" s="42"/>
      <c r="Q40" s="42"/>
      <c r="R40" s="39" t="s">
        <v>47</v>
      </c>
      <c r="S40" s="36" t="s">
        <v>46</v>
      </c>
      <c r="T40" s="38">
        <v>180</v>
      </c>
      <c r="U40" s="38">
        <v>180</v>
      </c>
      <c r="V40" s="38">
        <v>180</v>
      </c>
      <c r="W40" s="38">
        <v>180</v>
      </c>
      <c r="X40" s="38">
        <v>180</v>
      </c>
      <c r="Y40" s="38">
        <v>180</v>
      </c>
      <c r="Z40" s="38">
        <v>2022</v>
      </c>
      <c r="AA40" s="3"/>
      <c r="BT40" s="1"/>
      <c r="BU40" s="1"/>
      <c r="BV40" s="1"/>
    </row>
    <row r="41" spans="1:74" ht="38.25" customHeight="1">
      <c r="A41" s="42"/>
      <c r="B41" s="42"/>
      <c r="C41" s="42"/>
      <c r="D41" s="42"/>
      <c r="E41" s="42"/>
      <c r="F41" s="42"/>
      <c r="G41" s="42"/>
      <c r="H41" s="42"/>
      <c r="I41" s="42"/>
      <c r="J41" s="42"/>
      <c r="K41" s="42"/>
      <c r="L41" s="42"/>
      <c r="M41" s="42"/>
      <c r="N41" s="42"/>
      <c r="O41" s="42"/>
      <c r="P41" s="42"/>
      <c r="Q41" s="42"/>
      <c r="R41" s="39" t="s">
        <v>48</v>
      </c>
      <c r="S41" s="36" t="s">
        <v>46</v>
      </c>
      <c r="T41" s="38">
        <v>6250</v>
      </c>
      <c r="U41" s="38">
        <v>6250</v>
      </c>
      <c r="V41" s="38">
        <v>6250</v>
      </c>
      <c r="W41" s="38">
        <v>6250</v>
      </c>
      <c r="X41" s="38">
        <v>6250</v>
      </c>
      <c r="Y41" s="38">
        <v>6250</v>
      </c>
      <c r="Z41" s="38">
        <v>2022</v>
      </c>
      <c r="AA41" s="3"/>
      <c r="BT41" s="1"/>
      <c r="BU41" s="1"/>
      <c r="BV41" s="1"/>
    </row>
    <row r="42" spans="1:74" ht="35.25">
      <c r="A42" s="42"/>
      <c r="B42" s="42"/>
      <c r="C42" s="42"/>
      <c r="D42" s="42"/>
      <c r="E42" s="42"/>
      <c r="F42" s="42"/>
      <c r="G42" s="42"/>
      <c r="H42" s="42"/>
      <c r="I42" s="42"/>
      <c r="J42" s="42"/>
      <c r="K42" s="42"/>
      <c r="L42" s="42"/>
      <c r="M42" s="42"/>
      <c r="N42" s="42"/>
      <c r="O42" s="42"/>
      <c r="P42" s="42"/>
      <c r="Q42" s="42"/>
      <c r="R42" s="39" t="s">
        <v>49</v>
      </c>
      <c r="S42" s="36" t="s">
        <v>46</v>
      </c>
      <c r="T42" s="38">
        <v>1700</v>
      </c>
      <c r="U42" s="38">
        <v>1700</v>
      </c>
      <c r="V42" s="38">
        <v>1700</v>
      </c>
      <c r="W42" s="38">
        <v>1700</v>
      </c>
      <c r="X42" s="38">
        <v>1700</v>
      </c>
      <c r="Y42" s="38">
        <v>1700</v>
      </c>
      <c r="Z42" s="38">
        <v>2022</v>
      </c>
      <c r="AA42" s="3"/>
      <c r="BT42" s="1"/>
      <c r="BU42" s="1"/>
      <c r="BV42" s="1"/>
    </row>
    <row r="43" spans="1:74" ht="35.25">
      <c r="A43" s="42"/>
      <c r="B43" s="42"/>
      <c r="C43" s="42"/>
      <c r="D43" s="42"/>
      <c r="E43" s="42"/>
      <c r="F43" s="42"/>
      <c r="G43" s="42"/>
      <c r="H43" s="42"/>
      <c r="I43" s="42"/>
      <c r="J43" s="42"/>
      <c r="K43" s="42"/>
      <c r="L43" s="42"/>
      <c r="M43" s="42"/>
      <c r="N43" s="42"/>
      <c r="O43" s="42"/>
      <c r="P43" s="42"/>
      <c r="Q43" s="42"/>
      <c r="R43" s="39" t="s">
        <v>72</v>
      </c>
      <c r="S43" s="36" t="s">
        <v>73</v>
      </c>
      <c r="T43" s="38">
        <v>1</v>
      </c>
      <c r="U43" s="38">
        <v>1</v>
      </c>
      <c r="V43" s="38">
        <v>1</v>
      </c>
      <c r="W43" s="38">
        <v>1</v>
      </c>
      <c r="X43" s="38">
        <v>1</v>
      </c>
      <c r="Y43" s="38">
        <v>1</v>
      </c>
      <c r="Z43" s="38">
        <v>2022</v>
      </c>
      <c r="AA43" s="3"/>
      <c r="BT43" s="1"/>
      <c r="BU43" s="1"/>
      <c r="BV43" s="1"/>
    </row>
    <row r="44" spans="1:74" ht="19.5">
      <c r="A44" s="42"/>
      <c r="B44" s="42"/>
      <c r="C44" s="42"/>
      <c r="D44" s="42"/>
      <c r="E44" s="42"/>
      <c r="F44" s="42"/>
      <c r="G44" s="42"/>
      <c r="H44" s="42"/>
      <c r="I44" s="42"/>
      <c r="J44" s="42"/>
      <c r="K44" s="42"/>
      <c r="L44" s="42"/>
      <c r="M44" s="42"/>
      <c r="N44" s="42"/>
      <c r="O44" s="42"/>
      <c r="P44" s="42"/>
      <c r="Q44" s="42"/>
      <c r="R44" s="39" t="s">
        <v>74</v>
      </c>
      <c r="S44" s="36" t="s">
        <v>32</v>
      </c>
      <c r="T44" s="38">
        <v>6</v>
      </c>
      <c r="U44" s="38">
        <v>6</v>
      </c>
      <c r="V44" s="38">
        <v>6</v>
      </c>
      <c r="W44" s="38">
        <v>6</v>
      </c>
      <c r="X44" s="38">
        <v>6</v>
      </c>
      <c r="Y44" s="38">
        <v>30</v>
      </c>
      <c r="Z44" s="38">
        <v>2022</v>
      </c>
      <c r="AA44" s="3"/>
      <c r="BT44" s="1"/>
      <c r="BU44" s="1"/>
      <c r="BV44" s="1"/>
    </row>
    <row r="45" spans="1:56" s="45" customFormat="1" ht="19.5" customHeight="1">
      <c r="A45" s="33"/>
      <c r="B45" s="33"/>
      <c r="C45" s="33"/>
      <c r="D45" s="33"/>
      <c r="E45" s="33"/>
      <c r="F45" s="33"/>
      <c r="G45" s="33"/>
      <c r="H45" s="33"/>
      <c r="I45" s="33"/>
      <c r="J45" s="33"/>
      <c r="K45" s="33"/>
      <c r="L45" s="33"/>
      <c r="M45" s="33"/>
      <c r="N45" s="33"/>
      <c r="O45" s="33"/>
      <c r="P45" s="33"/>
      <c r="Q45" s="33"/>
      <c r="R45" s="39" t="s">
        <v>51</v>
      </c>
      <c r="S45" s="36" t="s">
        <v>26</v>
      </c>
      <c r="T45" s="40">
        <f>T49+T51+T53</f>
        <v>26007</v>
      </c>
      <c r="U45" s="40">
        <f>U49+U51+U53</f>
        <v>26007</v>
      </c>
      <c r="V45" s="40">
        <f>V49+V51+V53</f>
        <v>26007</v>
      </c>
      <c r="W45" s="40">
        <f>W49+W51+W53</f>
        <v>26007</v>
      </c>
      <c r="X45" s="40">
        <f>X49+X51+X53</f>
        <v>26007</v>
      </c>
      <c r="Y45" s="37">
        <f>SUM(T45:X45)</f>
        <v>130035</v>
      </c>
      <c r="Z45" s="38">
        <v>2022</v>
      </c>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44"/>
    </row>
    <row r="46" spans="1:56" s="45" customFormat="1" ht="35.25" customHeight="1">
      <c r="A46" s="33"/>
      <c r="B46" s="33"/>
      <c r="C46" s="33"/>
      <c r="D46" s="33"/>
      <c r="E46" s="33"/>
      <c r="F46" s="33"/>
      <c r="G46" s="33"/>
      <c r="H46" s="33"/>
      <c r="I46" s="34"/>
      <c r="J46" s="34"/>
      <c r="K46" s="34"/>
      <c r="L46" s="34"/>
      <c r="M46" s="34"/>
      <c r="N46" s="34"/>
      <c r="O46" s="34"/>
      <c r="P46" s="34"/>
      <c r="Q46" s="34"/>
      <c r="R46" s="39" t="s">
        <v>52</v>
      </c>
      <c r="S46" s="36" t="s">
        <v>30</v>
      </c>
      <c r="T46" s="38">
        <v>21</v>
      </c>
      <c r="U46" s="38">
        <v>21</v>
      </c>
      <c r="V46" s="38">
        <v>21</v>
      </c>
      <c r="W46" s="38">
        <v>21</v>
      </c>
      <c r="X46" s="38">
        <v>21</v>
      </c>
      <c r="Y46" s="38">
        <v>21</v>
      </c>
      <c r="Z46" s="38">
        <v>2022</v>
      </c>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44"/>
    </row>
    <row r="47" spans="1:74" ht="35.25">
      <c r="A47" s="33"/>
      <c r="B47" s="33"/>
      <c r="C47" s="33"/>
      <c r="D47" s="33"/>
      <c r="E47" s="33"/>
      <c r="F47" s="33"/>
      <c r="G47" s="33"/>
      <c r="H47" s="33"/>
      <c r="I47" s="34"/>
      <c r="J47" s="34"/>
      <c r="K47" s="34"/>
      <c r="L47" s="34"/>
      <c r="M47" s="34"/>
      <c r="N47" s="34"/>
      <c r="O47" s="34"/>
      <c r="P47" s="34"/>
      <c r="Q47" s="34"/>
      <c r="R47" s="39" t="s">
        <v>53</v>
      </c>
      <c r="S47" s="36" t="s">
        <v>30</v>
      </c>
      <c r="T47" s="38">
        <v>20</v>
      </c>
      <c r="U47" s="38">
        <v>20</v>
      </c>
      <c r="V47" s="38">
        <v>20</v>
      </c>
      <c r="W47" s="38">
        <v>20</v>
      </c>
      <c r="X47" s="38">
        <v>20</v>
      </c>
      <c r="Y47" s="38">
        <v>20</v>
      </c>
      <c r="Z47" s="38">
        <v>2022</v>
      </c>
      <c r="AA47" s="3"/>
      <c r="BT47" s="1"/>
      <c r="BU47" s="1"/>
      <c r="BV47" s="1"/>
    </row>
    <row r="48" spans="1:74" ht="35.25">
      <c r="A48" s="33"/>
      <c r="B48" s="33"/>
      <c r="C48" s="33"/>
      <c r="D48" s="33"/>
      <c r="E48" s="33"/>
      <c r="F48" s="33"/>
      <c r="G48" s="33"/>
      <c r="H48" s="33"/>
      <c r="I48" s="34"/>
      <c r="J48" s="34"/>
      <c r="K48" s="34"/>
      <c r="L48" s="34"/>
      <c r="M48" s="34"/>
      <c r="N48" s="34"/>
      <c r="O48" s="34"/>
      <c r="P48" s="34"/>
      <c r="Q48" s="34"/>
      <c r="R48" s="39" t="s">
        <v>54</v>
      </c>
      <c r="S48" s="36" t="s">
        <v>55</v>
      </c>
      <c r="T48" s="37">
        <v>26.18</v>
      </c>
      <c r="U48" s="37">
        <v>26.18</v>
      </c>
      <c r="V48" s="37">
        <v>26.18</v>
      </c>
      <c r="W48" s="37">
        <v>26.18</v>
      </c>
      <c r="X48" s="37">
        <v>26.18</v>
      </c>
      <c r="Y48" s="37">
        <v>26.18</v>
      </c>
      <c r="Z48" s="38">
        <v>2022</v>
      </c>
      <c r="AA48" s="3"/>
      <c r="BT48" s="1"/>
      <c r="BU48" s="1"/>
      <c r="BV48" s="1"/>
    </row>
    <row r="49" spans="1:74" ht="35.25">
      <c r="A49" s="33"/>
      <c r="B49" s="33"/>
      <c r="C49" s="33"/>
      <c r="D49" s="33"/>
      <c r="E49" s="33"/>
      <c r="F49" s="33"/>
      <c r="G49" s="33"/>
      <c r="H49" s="33"/>
      <c r="I49" s="33"/>
      <c r="J49" s="33"/>
      <c r="K49" s="33"/>
      <c r="L49" s="33"/>
      <c r="M49" s="33"/>
      <c r="N49" s="33"/>
      <c r="O49" s="33"/>
      <c r="P49" s="33"/>
      <c r="Q49" s="33"/>
      <c r="R49" s="39" t="s">
        <v>56</v>
      </c>
      <c r="S49" s="36" t="s">
        <v>26</v>
      </c>
      <c r="T49" s="40">
        <v>25944</v>
      </c>
      <c r="U49" s="40">
        <v>25944</v>
      </c>
      <c r="V49" s="40">
        <v>25944</v>
      </c>
      <c r="W49" s="40">
        <v>25944</v>
      </c>
      <c r="X49" s="40">
        <v>25944</v>
      </c>
      <c r="Y49" s="37">
        <f>SUM(T49:X49)</f>
        <v>129720</v>
      </c>
      <c r="Z49" s="38">
        <v>2022</v>
      </c>
      <c r="AA49" s="3"/>
      <c r="BT49" s="1"/>
      <c r="BU49" s="1"/>
      <c r="BV49" s="1"/>
    </row>
    <row r="50" spans="1:74" ht="35.25">
      <c r="A50" s="42"/>
      <c r="B50" s="42"/>
      <c r="C50" s="42"/>
      <c r="D50" s="42"/>
      <c r="E50" s="42"/>
      <c r="F50" s="42"/>
      <c r="G50" s="42"/>
      <c r="H50" s="42"/>
      <c r="I50" s="42"/>
      <c r="J50" s="42"/>
      <c r="K50" s="42"/>
      <c r="L50" s="42"/>
      <c r="M50" s="42"/>
      <c r="N50" s="42"/>
      <c r="O50" s="42"/>
      <c r="P50" s="42"/>
      <c r="Q50" s="42"/>
      <c r="R50" s="39" t="s">
        <v>57</v>
      </c>
      <c r="S50" s="36" t="s">
        <v>46</v>
      </c>
      <c r="T50" s="38">
        <v>1096</v>
      </c>
      <c r="U50" s="38">
        <v>1096</v>
      </c>
      <c r="V50" s="38">
        <v>1096</v>
      </c>
      <c r="W50" s="38">
        <v>1096</v>
      </c>
      <c r="X50" s="38">
        <v>1096</v>
      </c>
      <c r="Y50" s="38">
        <v>1096</v>
      </c>
      <c r="Z50" s="38">
        <v>2022</v>
      </c>
      <c r="AA50" s="3"/>
      <c r="BT50" s="1"/>
      <c r="BU50" s="1"/>
      <c r="BV50" s="1"/>
    </row>
    <row r="51" spans="1:74" ht="35.25">
      <c r="A51" s="33"/>
      <c r="B51" s="33"/>
      <c r="C51" s="33"/>
      <c r="D51" s="33"/>
      <c r="E51" s="33"/>
      <c r="F51" s="33"/>
      <c r="G51" s="33"/>
      <c r="H51" s="33"/>
      <c r="I51" s="33"/>
      <c r="J51" s="33"/>
      <c r="K51" s="33"/>
      <c r="L51" s="33"/>
      <c r="M51" s="33"/>
      <c r="N51" s="33"/>
      <c r="O51" s="33"/>
      <c r="P51" s="33"/>
      <c r="Q51" s="33"/>
      <c r="R51" s="39" t="s">
        <v>58</v>
      </c>
      <c r="S51" s="36" t="s">
        <v>26</v>
      </c>
      <c r="T51" s="37">
        <v>39</v>
      </c>
      <c r="U51" s="37">
        <v>39</v>
      </c>
      <c r="V51" s="37">
        <v>39</v>
      </c>
      <c r="W51" s="37">
        <v>39</v>
      </c>
      <c r="X51" s="37">
        <v>39</v>
      </c>
      <c r="Y51" s="37">
        <f>SUM(T51:X51)</f>
        <v>195</v>
      </c>
      <c r="Z51" s="38">
        <v>2022</v>
      </c>
      <c r="AA51" s="3"/>
      <c r="BT51" s="1"/>
      <c r="BU51" s="1"/>
      <c r="BV51" s="1"/>
    </row>
    <row r="52" spans="1:74" ht="36">
      <c r="A52" s="33"/>
      <c r="B52" s="33"/>
      <c r="C52" s="33"/>
      <c r="D52" s="33"/>
      <c r="E52" s="33"/>
      <c r="F52" s="33"/>
      <c r="G52" s="33"/>
      <c r="H52" s="33"/>
      <c r="I52" s="33"/>
      <c r="J52" s="33"/>
      <c r="K52" s="33"/>
      <c r="L52" s="33"/>
      <c r="M52" s="33"/>
      <c r="N52" s="33"/>
      <c r="O52" s="33"/>
      <c r="P52" s="33"/>
      <c r="Q52" s="33"/>
      <c r="R52" s="43" t="s">
        <v>50</v>
      </c>
      <c r="S52" s="36" t="s">
        <v>32</v>
      </c>
      <c r="T52" s="38">
        <v>1</v>
      </c>
      <c r="U52" s="38">
        <v>1</v>
      </c>
      <c r="V52" s="38">
        <v>1</v>
      </c>
      <c r="W52" s="38">
        <v>1</v>
      </c>
      <c r="X52" s="38">
        <v>1</v>
      </c>
      <c r="Y52" s="38">
        <v>1</v>
      </c>
      <c r="Z52" s="38">
        <v>2022</v>
      </c>
      <c r="AA52" s="3"/>
      <c r="BT52" s="1"/>
      <c r="BU52" s="1"/>
      <c r="BV52" s="1"/>
    </row>
    <row r="53" spans="1:74" ht="36">
      <c r="A53" s="33"/>
      <c r="B53" s="33"/>
      <c r="C53" s="33"/>
      <c r="D53" s="33"/>
      <c r="E53" s="33"/>
      <c r="F53" s="33"/>
      <c r="G53" s="33"/>
      <c r="H53" s="33"/>
      <c r="I53" s="33"/>
      <c r="J53" s="33"/>
      <c r="K53" s="33"/>
      <c r="L53" s="33"/>
      <c r="M53" s="33"/>
      <c r="N53" s="33"/>
      <c r="O53" s="33"/>
      <c r="P53" s="33"/>
      <c r="Q53" s="33"/>
      <c r="R53" s="43" t="s">
        <v>75</v>
      </c>
      <c r="S53" s="36" t="s">
        <v>26</v>
      </c>
      <c r="T53" s="37">
        <v>24</v>
      </c>
      <c r="U53" s="37">
        <v>24</v>
      </c>
      <c r="V53" s="37">
        <v>24</v>
      </c>
      <c r="W53" s="37">
        <v>24</v>
      </c>
      <c r="X53" s="37">
        <v>24</v>
      </c>
      <c r="Y53" s="37">
        <f>SUM(T53:X53)</f>
        <v>120</v>
      </c>
      <c r="Z53" s="38">
        <v>2022</v>
      </c>
      <c r="AA53" s="3"/>
      <c r="BT53" s="1"/>
      <c r="BU53" s="1"/>
      <c r="BV53" s="1"/>
    </row>
    <row r="54" spans="1:74" ht="36">
      <c r="A54" s="33"/>
      <c r="B54" s="33"/>
      <c r="C54" s="33"/>
      <c r="D54" s="33"/>
      <c r="E54" s="33"/>
      <c r="F54" s="33"/>
      <c r="G54" s="33"/>
      <c r="H54" s="33"/>
      <c r="I54" s="33"/>
      <c r="J54" s="33"/>
      <c r="K54" s="33"/>
      <c r="L54" s="33"/>
      <c r="M54" s="33"/>
      <c r="N54" s="33"/>
      <c r="O54" s="33"/>
      <c r="P54" s="33"/>
      <c r="Q54" s="33"/>
      <c r="R54" s="43" t="s">
        <v>61</v>
      </c>
      <c r="S54" s="36" t="s">
        <v>32</v>
      </c>
      <c r="T54" s="38">
        <v>1</v>
      </c>
      <c r="U54" s="38">
        <v>1</v>
      </c>
      <c r="V54" s="38">
        <v>1</v>
      </c>
      <c r="W54" s="38">
        <v>1</v>
      </c>
      <c r="X54" s="38">
        <v>1</v>
      </c>
      <c r="Y54" s="38">
        <v>1</v>
      </c>
      <c r="Z54" s="38">
        <v>2022</v>
      </c>
      <c r="AA54" s="3"/>
      <c r="BT54" s="1"/>
      <c r="BU54" s="1"/>
      <c r="BV54" s="1"/>
    </row>
    <row r="55" spans="1:74" ht="36">
      <c r="A55" s="33"/>
      <c r="B55" s="33"/>
      <c r="C55" s="33"/>
      <c r="D55" s="33"/>
      <c r="E55" s="33"/>
      <c r="F55" s="33"/>
      <c r="G55" s="33"/>
      <c r="H55" s="33"/>
      <c r="I55" s="33"/>
      <c r="J55" s="33"/>
      <c r="K55" s="33"/>
      <c r="L55" s="33"/>
      <c r="M55" s="33"/>
      <c r="N55" s="33"/>
      <c r="O55" s="33"/>
      <c r="P55" s="33"/>
      <c r="Q55" s="33"/>
      <c r="R55" s="43" t="s">
        <v>76</v>
      </c>
      <c r="S55" s="36" t="s">
        <v>59</v>
      </c>
      <c r="T55" s="38">
        <v>1</v>
      </c>
      <c r="U55" s="38">
        <v>1</v>
      </c>
      <c r="V55" s="38">
        <v>1</v>
      </c>
      <c r="W55" s="38">
        <v>1</v>
      </c>
      <c r="X55" s="38">
        <v>1</v>
      </c>
      <c r="Y55" s="38">
        <v>1</v>
      </c>
      <c r="Z55" s="38">
        <v>2022</v>
      </c>
      <c r="AA55" s="3"/>
      <c r="BT55" s="1"/>
      <c r="BU55" s="1"/>
      <c r="BV55" s="1"/>
    </row>
    <row r="56" spans="1:74" ht="36">
      <c r="A56" s="33"/>
      <c r="B56" s="33"/>
      <c r="C56" s="33"/>
      <c r="D56" s="33"/>
      <c r="E56" s="33"/>
      <c r="F56" s="33"/>
      <c r="G56" s="33"/>
      <c r="H56" s="33"/>
      <c r="I56" s="33"/>
      <c r="J56" s="33"/>
      <c r="K56" s="33"/>
      <c r="L56" s="33"/>
      <c r="M56" s="33"/>
      <c r="N56" s="33"/>
      <c r="O56" s="33"/>
      <c r="P56" s="33"/>
      <c r="Q56" s="33"/>
      <c r="R56" s="43" t="s">
        <v>60</v>
      </c>
      <c r="S56" s="36" t="s">
        <v>32</v>
      </c>
      <c r="T56" s="38">
        <v>1</v>
      </c>
      <c r="U56" s="38">
        <v>1</v>
      </c>
      <c r="V56" s="38">
        <v>1</v>
      </c>
      <c r="W56" s="38">
        <v>1</v>
      </c>
      <c r="X56" s="38">
        <v>1</v>
      </c>
      <c r="Y56" s="38">
        <v>1</v>
      </c>
      <c r="Z56" s="38">
        <v>2022</v>
      </c>
      <c r="AA56" s="3"/>
      <c r="BT56" s="1"/>
      <c r="BU56" s="1"/>
      <c r="BV56" s="1"/>
    </row>
    <row r="57" spans="1:74" ht="19.5">
      <c r="A57" s="33"/>
      <c r="B57" s="33"/>
      <c r="C57" s="33"/>
      <c r="D57" s="33"/>
      <c r="E57" s="33"/>
      <c r="F57" s="33"/>
      <c r="G57" s="33"/>
      <c r="H57" s="33"/>
      <c r="I57" s="33"/>
      <c r="J57" s="33"/>
      <c r="K57" s="33"/>
      <c r="L57" s="33"/>
      <c r="M57" s="33"/>
      <c r="N57" s="33"/>
      <c r="O57" s="33"/>
      <c r="P57" s="33"/>
      <c r="Q57" s="33"/>
      <c r="R57" s="47" t="s">
        <v>62</v>
      </c>
      <c r="S57" s="36" t="s">
        <v>26</v>
      </c>
      <c r="T57" s="40">
        <f>T58</f>
        <v>520</v>
      </c>
      <c r="U57" s="40">
        <f>U58</f>
        <v>520</v>
      </c>
      <c r="V57" s="40">
        <f>V58</f>
        <v>520</v>
      </c>
      <c r="W57" s="40">
        <f>W58</f>
        <v>520</v>
      </c>
      <c r="X57" s="40">
        <f>X58</f>
        <v>520</v>
      </c>
      <c r="Y57" s="37">
        <f>T57+U57+V57+W57+X57</f>
        <v>2600</v>
      </c>
      <c r="Z57" s="38">
        <v>2022</v>
      </c>
      <c r="AA57" s="3"/>
      <c r="BT57" s="1"/>
      <c r="BU57" s="1"/>
      <c r="BV57" s="1"/>
    </row>
    <row r="58" spans="1:74" ht="35.25">
      <c r="A58" s="33"/>
      <c r="B58" s="33"/>
      <c r="C58" s="33"/>
      <c r="D58" s="33"/>
      <c r="E58" s="33"/>
      <c r="F58" s="33"/>
      <c r="G58" s="33"/>
      <c r="H58" s="33"/>
      <c r="I58" s="33"/>
      <c r="J58" s="33"/>
      <c r="K58" s="33"/>
      <c r="L58" s="33"/>
      <c r="M58" s="33"/>
      <c r="N58" s="33"/>
      <c r="O58" s="33"/>
      <c r="P58" s="33"/>
      <c r="Q58" s="33"/>
      <c r="R58" s="39" t="s">
        <v>63</v>
      </c>
      <c r="S58" s="36" t="s">
        <v>26</v>
      </c>
      <c r="T58" s="40">
        <f>T61</f>
        <v>520</v>
      </c>
      <c r="U58" s="40">
        <f>U61</f>
        <v>520</v>
      </c>
      <c r="V58" s="40">
        <f>V61</f>
        <v>520</v>
      </c>
      <c r="W58" s="40">
        <f>W61</f>
        <v>520</v>
      </c>
      <c r="X58" s="40">
        <f>X61</f>
        <v>520</v>
      </c>
      <c r="Y58" s="37">
        <f>T58+U58+V58+W58+X58</f>
        <v>2600</v>
      </c>
      <c r="Z58" s="38">
        <v>2022</v>
      </c>
      <c r="AA58" s="3"/>
      <c r="BT58" s="1"/>
      <c r="BU58" s="1"/>
      <c r="BV58" s="1"/>
    </row>
    <row r="59" spans="1:74" ht="35.25">
      <c r="A59" s="42"/>
      <c r="B59" s="42"/>
      <c r="C59" s="42"/>
      <c r="D59" s="42"/>
      <c r="E59" s="42"/>
      <c r="F59" s="42"/>
      <c r="G59" s="42"/>
      <c r="H59" s="42"/>
      <c r="I59" s="42"/>
      <c r="J59" s="42"/>
      <c r="K59" s="42"/>
      <c r="L59" s="42"/>
      <c r="M59" s="42"/>
      <c r="N59" s="42"/>
      <c r="O59" s="42"/>
      <c r="P59" s="42"/>
      <c r="Q59" s="42"/>
      <c r="R59" s="39" t="s">
        <v>64</v>
      </c>
      <c r="S59" s="36" t="s">
        <v>30</v>
      </c>
      <c r="T59" s="38">
        <v>20</v>
      </c>
      <c r="U59" s="38">
        <v>20</v>
      </c>
      <c r="V59" s="38">
        <v>20</v>
      </c>
      <c r="W59" s="38">
        <v>20</v>
      </c>
      <c r="X59" s="38">
        <v>20</v>
      </c>
      <c r="Y59" s="38">
        <v>20</v>
      </c>
      <c r="Z59" s="38">
        <v>2022</v>
      </c>
      <c r="AA59" s="3"/>
      <c r="BT59" s="1"/>
      <c r="BU59" s="1"/>
      <c r="BV59" s="1"/>
    </row>
    <row r="60" spans="1:74" ht="35.25">
      <c r="A60" s="42"/>
      <c r="B60" s="42"/>
      <c r="C60" s="42"/>
      <c r="D60" s="42"/>
      <c r="E60" s="42"/>
      <c r="F60" s="42"/>
      <c r="G60" s="42"/>
      <c r="H60" s="42"/>
      <c r="I60" s="42"/>
      <c r="J60" s="42"/>
      <c r="K60" s="42"/>
      <c r="L60" s="42"/>
      <c r="M60" s="42"/>
      <c r="N60" s="42"/>
      <c r="O60" s="42"/>
      <c r="P60" s="42"/>
      <c r="Q60" s="42"/>
      <c r="R60" s="39" t="s">
        <v>65</v>
      </c>
      <c r="S60" s="36" t="s">
        <v>30</v>
      </c>
      <c r="T60" s="38">
        <v>22</v>
      </c>
      <c r="U60" s="38">
        <v>22</v>
      </c>
      <c r="V60" s="38">
        <v>22</v>
      </c>
      <c r="W60" s="38">
        <v>22</v>
      </c>
      <c r="X60" s="38">
        <v>22</v>
      </c>
      <c r="Y60" s="38">
        <v>22</v>
      </c>
      <c r="Z60" s="38">
        <v>2022</v>
      </c>
      <c r="AA60" s="3"/>
      <c r="BT60" s="1"/>
      <c r="BU60" s="1"/>
      <c r="BV60" s="1"/>
    </row>
    <row r="61" spans="1:74" ht="51">
      <c r="A61" s="33"/>
      <c r="B61" s="33"/>
      <c r="C61" s="33"/>
      <c r="D61" s="33"/>
      <c r="E61" s="33"/>
      <c r="F61" s="33"/>
      <c r="G61" s="33"/>
      <c r="H61" s="33"/>
      <c r="I61" s="33"/>
      <c r="J61" s="33"/>
      <c r="K61" s="33"/>
      <c r="L61" s="33"/>
      <c r="M61" s="33"/>
      <c r="N61" s="33"/>
      <c r="O61" s="33"/>
      <c r="P61" s="33"/>
      <c r="Q61" s="33"/>
      <c r="R61" s="39" t="s">
        <v>66</v>
      </c>
      <c r="S61" s="36" t="s">
        <v>26</v>
      </c>
      <c r="T61" s="40">
        <v>520</v>
      </c>
      <c r="U61" s="40">
        <v>520</v>
      </c>
      <c r="V61" s="40">
        <v>520</v>
      </c>
      <c r="W61" s="40">
        <v>520</v>
      </c>
      <c r="X61" s="40">
        <v>520</v>
      </c>
      <c r="Y61" s="40">
        <f>SUM(T61:X61)</f>
        <v>2600</v>
      </c>
      <c r="Z61" s="38">
        <v>2022</v>
      </c>
      <c r="AA61" s="3"/>
      <c r="BT61" s="1"/>
      <c r="BU61" s="1"/>
      <c r="BV61" s="1"/>
    </row>
    <row r="62" spans="1:74" ht="35.25">
      <c r="A62" s="42"/>
      <c r="B62" s="42"/>
      <c r="C62" s="42"/>
      <c r="D62" s="42"/>
      <c r="E62" s="42"/>
      <c r="F62" s="42"/>
      <c r="G62" s="42"/>
      <c r="H62" s="42"/>
      <c r="I62" s="42"/>
      <c r="J62" s="42"/>
      <c r="K62" s="42"/>
      <c r="L62" s="42"/>
      <c r="M62" s="42"/>
      <c r="N62" s="42"/>
      <c r="O62" s="42"/>
      <c r="P62" s="42"/>
      <c r="Q62" s="42"/>
      <c r="R62" s="39" t="s">
        <v>67</v>
      </c>
      <c r="S62" s="36" t="s">
        <v>32</v>
      </c>
      <c r="T62" s="38">
        <v>15</v>
      </c>
      <c r="U62" s="38">
        <v>15</v>
      </c>
      <c r="V62" s="38">
        <v>15</v>
      </c>
      <c r="W62" s="38">
        <v>15</v>
      </c>
      <c r="X62" s="38">
        <v>15</v>
      </c>
      <c r="Y62" s="46">
        <f>SUM(T62:X62)</f>
        <v>75</v>
      </c>
      <c r="Z62" s="38">
        <v>2022</v>
      </c>
      <c r="AA62" s="3"/>
      <c r="BT62" s="1"/>
      <c r="BU62" s="1"/>
      <c r="BV62" s="1"/>
    </row>
    <row r="63" spans="1:74" ht="35.25">
      <c r="A63" s="58"/>
      <c r="B63" s="58"/>
      <c r="C63" s="58"/>
      <c r="D63" s="58"/>
      <c r="E63" s="58"/>
      <c r="F63" s="58"/>
      <c r="G63" s="58"/>
      <c r="H63" s="58"/>
      <c r="I63" s="58"/>
      <c r="J63" s="58"/>
      <c r="K63" s="58"/>
      <c r="L63" s="58"/>
      <c r="M63" s="58"/>
      <c r="N63" s="58"/>
      <c r="O63" s="58"/>
      <c r="P63" s="58"/>
      <c r="Q63" s="58"/>
      <c r="R63" s="49" t="s">
        <v>68</v>
      </c>
      <c r="S63" s="50" t="s">
        <v>32</v>
      </c>
      <c r="T63" s="51">
        <v>2</v>
      </c>
      <c r="U63" s="51">
        <v>2</v>
      </c>
      <c r="V63" s="51">
        <v>2</v>
      </c>
      <c r="W63" s="51">
        <v>2</v>
      </c>
      <c r="X63" s="51">
        <v>2</v>
      </c>
      <c r="Y63" s="52">
        <f>SUM(T63:X63)</f>
        <v>10</v>
      </c>
      <c r="Z63" s="51">
        <v>2022</v>
      </c>
      <c r="AA63" s="3"/>
      <c r="BT63" s="1"/>
      <c r="BU63" s="1"/>
      <c r="BV63" s="1"/>
    </row>
    <row r="64" spans="1:74" ht="51.75">
      <c r="A64" s="53"/>
      <c r="B64" s="53"/>
      <c r="C64" s="59"/>
      <c r="D64" s="59"/>
      <c r="E64" s="59"/>
      <c r="F64" s="59"/>
      <c r="G64" s="59"/>
      <c r="H64" s="59"/>
      <c r="I64" s="53"/>
      <c r="J64" s="53"/>
      <c r="K64" s="53"/>
      <c r="L64" s="53"/>
      <c r="M64" s="53"/>
      <c r="N64" s="53"/>
      <c r="O64" s="53"/>
      <c r="P64" s="53"/>
      <c r="Q64" s="53"/>
      <c r="R64" s="54" t="s">
        <v>77</v>
      </c>
      <c r="S64" s="36" t="s">
        <v>59</v>
      </c>
      <c r="T64" s="55">
        <v>1</v>
      </c>
      <c r="U64" s="55">
        <v>1</v>
      </c>
      <c r="V64" s="55">
        <v>1</v>
      </c>
      <c r="W64" s="55">
        <v>1</v>
      </c>
      <c r="X64" s="55">
        <v>1</v>
      </c>
      <c r="Y64" s="55">
        <v>1</v>
      </c>
      <c r="Z64" s="57">
        <v>2022</v>
      </c>
      <c r="AA64" s="3"/>
      <c r="BT64" s="1"/>
      <c r="BU64" s="1"/>
      <c r="BV64" s="1"/>
    </row>
    <row r="65" spans="1:74" ht="36">
      <c r="A65" s="53"/>
      <c r="B65" s="53"/>
      <c r="C65" s="59"/>
      <c r="D65" s="59"/>
      <c r="E65" s="59"/>
      <c r="F65" s="59"/>
      <c r="G65" s="59"/>
      <c r="H65" s="59"/>
      <c r="I65" s="53"/>
      <c r="J65" s="53"/>
      <c r="K65" s="53"/>
      <c r="L65" s="53"/>
      <c r="M65" s="53"/>
      <c r="N65" s="53"/>
      <c r="O65" s="53"/>
      <c r="P65" s="53"/>
      <c r="Q65" s="53"/>
      <c r="R65" s="56" t="s">
        <v>78</v>
      </c>
      <c r="S65" s="55" t="s">
        <v>32</v>
      </c>
      <c r="T65" s="55">
        <v>2</v>
      </c>
      <c r="U65" s="55">
        <v>2</v>
      </c>
      <c r="V65" s="55">
        <v>2</v>
      </c>
      <c r="W65" s="55">
        <v>2</v>
      </c>
      <c r="X65" s="55">
        <v>2</v>
      </c>
      <c r="Y65" s="55">
        <v>10</v>
      </c>
      <c r="Z65" s="57">
        <v>2022</v>
      </c>
      <c r="AA65" s="3"/>
      <c r="BU65" s="1"/>
      <c r="BV65" s="1"/>
    </row>
  </sheetData>
  <sheetProtection selectLockedCells="1" selectUnlockedCells="1"/>
  <mergeCells count="21">
    <mergeCell ref="W1:AB1"/>
    <mergeCell ref="W2:AB2"/>
    <mergeCell ref="W3:AB3"/>
    <mergeCell ref="W4:AA4"/>
    <mergeCell ref="C6:AA6"/>
    <mergeCell ref="C7:AA7"/>
    <mergeCell ref="C8:AA8"/>
    <mergeCell ref="C9:AA9"/>
    <mergeCell ref="C10:AA10"/>
    <mergeCell ref="C11:AA11"/>
    <mergeCell ref="I13:AA13"/>
    <mergeCell ref="I14:AA14"/>
    <mergeCell ref="Y16:Z18"/>
    <mergeCell ref="A17:C18"/>
    <mergeCell ref="D17:E18"/>
    <mergeCell ref="F17:G18"/>
    <mergeCell ref="H17:N18"/>
    <mergeCell ref="A16:N16"/>
    <mergeCell ref="R16:R19"/>
    <mergeCell ref="S16:S19"/>
    <mergeCell ref="T16:X18"/>
  </mergeCells>
  <printOptions horizontalCentered="1"/>
  <pageMargins left="0.19652777777777777" right="0.19652777777777777" top="0.2361111111111111" bottom="0.27569444444444446" header="0.5118055555555555" footer="0.5118055555555555"/>
  <pageSetup firstPageNumber="34" useFirstPageNumber="1" horizontalDpi="300" verticalDpi="300" orientation="landscape" paperSize="8" scale="42"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IV16384"/>
    </sheetView>
  </sheetViews>
  <sheetFormatPr defaultColWidth="9.14062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Бухгалтер</cp:lastModifiedBy>
  <cp:lastPrinted>2017-11-20T06:52:34Z</cp:lastPrinted>
  <dcterms:modified xsi:type="dcterms:W3CDTF">2017-11-21T08:55:17Z</dcterms:modified>
  <cp:category/>
  <cp:version/>
  <cp:contentType/>
  <cp:contentStatus/>
</cp:coreProperties>
</file>