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3'!$18:$20</definedName>
  </definedNames>
  <calcPr fullCalcOnLoad="1"/>
</workbook>
</file>

<file path=xl/sharedStrings.xml><?xml version="1.0" encoding="utf-8"?>
<sst xmlns="http://schemas.openxmlformats.org/spreadsheetml/2006/main" count="135" uniqueCount="91">
  <si>
    <t>Приложение 4</t>
  </si>
  <si>
    <t xml:space="preserve">к Постановлению администрации Конаковского района </t>
  </si>
  <si>
    <t>№___от «___»______2018 года</t>
  </si>
  <si>
    <t>Характеристика   муниципальной   программы  МО «Конаковский район» Тверской обдасти</t>
  </si>
  <si>
    <t>«Развитие отрасли "Культура"» МО "Конаковский район" Тверской области на 2018-2022 годы</t>
  </si>
  <si>
    <t>(наименование муниципальной  программы)</t>
  </si>
  <si>
    <r>
      <rPr>
        <b/>
        <sz val="15"/>
        <rFont val="Times New Roman"/>
        <family val="1"/>
      </rPr>
      <t xml:space="preserve">Главный администратор  (администратор) муниципальной  программы  МО «Конаковский район»   </t>
    </r>
    <r>
      <rPr>
        <b/>
        <u val="single"/>
        <sz val="12"/>
        <rFont val="Times New Roman"/>
        <family val="1"/>
      </rPr>
      <t>Администрация Конаковского района Тверской области</t>
    </r>
  </si>
  <si>
    <r>
      <rPr>
        <b/>
        <sz val="15"/>
        <rFont val="Times New Roman"/>
        <family val="1"/>
      </rPr>
      <t>Администратор муниципальной программы МО "Конаковский район" О</t>
    </r>
    <r>
      <rPr>
        <b/>
        <u val="single"/>
        <sz val="12"/>
        <rFont val="Times New Roman"/>
        <family val="1"/>
      </rPr>
      <t>тдел молодежной политики, культуры и спорта администрации Конаковского района Тверской области</t>
    </r>
  </si>
  <si>
    <r>
      <rPr>
        <b/>
        <sz val="15"/>
        <rFont val="Times New Roman"/>
        <family val="1"/>
      </rPr>
      <t xml:space="preserve">Ответсвенный исполнитель муниципальной программы МО "Конаковский район" </t>
    </r>
    <r>
      <rPr>
        <b/>
        <sz val="12"/>
        <rFont val="Times New Roman"/>
        <family val="1"/>
      </rPr>
      <t>Отдел молодежной политики, культуры и спорта администрации Конаковского района Тверской области, подведомственные учреждения культуры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</si>
  <si>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</si>
  <si>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</si>
  <si>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>1.Программа - муниципальная  программа МО «Конаковский район»   Тверской области</t>
  </si>
  <si>
    <t>2. Подпрограмма  - подпрограмма муниципальной  программы  МО «Конаковский район»   Тверской области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</si>
  <si>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</si>
  <si>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</si>
  <si>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</si>
  <si>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</si>
  <si>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</si>
  <si>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</si>
  <si>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</si>
  <si>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</si>
  <si>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</si>
  <si>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</si>
  <si>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</si>
  <si>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</si>
  <si>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</si>
  <si>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</si>
  <si>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</si>
  <si>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</si>
  <si>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r>
      <rPr>
        <b/>
        <sz val="15"/>
        <rFont val="Times New Roman"/>
        <family val="1"/>
      </rPr>
      <t>Программа</t>
    </r>
    <r>
      <rPr>
        <sz val="12"/>
        <rFont val="Times New Roman"/>
        <family val="1"/>
      </rPr>
      <t xml:space="preserve">, всего </t>
    </r>
  </si>
  <si>
    <t>тыс. рублей</t>
  </si>
  <si>
    <r>
      <rPr>
        <b/>
        <sz val="15"/>
        <rFont val="Times New Roman"/>
        <family val="1"/>
      </rPr>
      <t>Цель 1</t>
    </r>
    <r>
      <rPr>
        <sz val="12"/>
        <rFont val="Times New Roman"/>
        <family val="1"/>
      </rPr>
      <t xml:space="preserve">  "Создание условий для повышения качества и разнообразия услуг, предоставляемых в сфере культуры, удовлетворения потребностей в развитии и реализации культурного и духовного потенциала каждой личности."</t>
    </r>
  </si>
  <si>
    <t>-</t>
  </si>
  <si>
    <r>
      <rPr>
        <b/>
        <sz val="15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"Количество посещений учреждений культуры"</t>
    </r>
  </si>
  <si>
    <t xml:space="preserve"> тыс.единиц</t>
  </si>
  <si>
    <r>
      <rPr>
        <b/>
        <sz val="15"/>
        <rFont val="Times New Roman"/>
        <family val="1"/>
      </rPr>
      <t xml:space="preserve">Показатель 2 </t>
    </r>
    <r>
      <rPr>
        <sz val="12"/>
        <rFont val="Times New Roman"/>
        <family val="1"/>
      </rPr>
      <t xml:space="preserve">  "Отношение средней заработной платы работников учреждений культуры к средней заработной плате Конаковского района"</t>
    </r>
  </si>
  <si>
    <t>процент</t>
  </si>
  <si>
    <r>
      <rPr>
        <b/>
        <sz val="15"/>
        <rFont val="Times New Roman"/>
        <family val="1"/>
      </rPr>
      <t xml:space="preserve">Подпрограмма 1 </t>
    </r>
    <r>
      <rPr>
        <sz val="12"/>
        <rFont val="Times New Roman"/>
        <family val="1"/>
      </rPr>
      <t xml:space="preserve"> "Сохранение и развитие культурного потенциала Конаковского района"</t>
    </r>
  </si>
  <si>
    <r>
      <rPr>
        <b/>
        <sz val="15"/>
        <rFont val="Times New Roman"/>
        <family val="1"/>
      </rPr>
      <t xml:space="preserve">Задача 1 </t>
    </r>
    <r>
      <rPr>
        <sz val="12"/>
        <rFont val="Times New Roman"/>
        <family val="1"/>
      </rPr>
      <t>"Сохранение и развитие библиотечного  дела"</t>
    </r>
  </si>
  <si>
    <r>
      <rPr>
        <b/>
        <sz val="15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"Количество посещений библиотек </t>
    </r>
  </si>
  <si>
    <t>тыс единиц</t>
  </si>
  <si>
    <r>
      <rPr>
        <b/>
        <sz val="15"/>
        <rFont val="Times New Roman"/>
        <family val="1"/>
      </rPr>
      <t xml:space="preserve">Показатель 2  </t>
    </r>
    <r>
      <rPr>
        <sz val="12"/>
        <rFont val="Times New Roman"/>
        <family val="1"/>
      </rPr>
      <t xml:space="preserve">"Количество экземпляров новых поступлений в библиотечные фонды общедоступных библиотек на 1000 человек населения"    </t>
    </r>
  </si>
  <si>
    <t>единиц</t>
  </si>
  <si>
    <r>
      <rPr>
        <b/>
        <sz val="15"/>
        <rFont val="Times New Roman"/>
        <family val="1"/>
      </rPr>
      <t>Показатель 3</t>
    </r>
    <r>
      <rPr>
        <sz val="12"/>
        <rFont val="Times New Roman"/>
        <family val="1"/>
      </rPr>
      <t xml:space="preserve"> "Среднемесячная номинальная начисленная заработная плата работников муниципальных учреждений культуры"   </t>
    </r>
  </si>
  <si>
    <r>
      <rPr>
        <b/>
        <sz val="15"/>
        <rFont val="Times New Roman"/>
        <family val="1"/>
      </rPr>
      <t xml:space="preserve">Мероприятие 1.001  </t>
    </r>
    <r>
      <rPr>
        <sz val="12"/>
        <rFont val="Times New Roman"/>
        <family val="1"/>
      </rPr>
      <t xml:space="preserve"> "Библиотечное обслуживание муниципальными бюджетными учреждениями культуры МО "Конаковский район""</t>
    </r>
  </si>
  <si>
    <r>
      <rPr>
        <b/>
        <sz val="15"/>
        <rFont val="Times New Roman"/>
        <family val="1"/>
      </rPr>
      <t xml:space="preserve">Показатель  </t>
    </r>
    <r>
      <rPr>
        <sz val="12"/>
        <rFont val="Times New Roman"/>
        <family val="1"/>
      </rPr>
      <t xml:space="preserve">   "Количество проведенных муниципальными бюджетными библиотеками массовых мероприятий (культурно-просветительские, методические и др.), в том числе для МО "Конаковский район""</t>
    </r>
  </si>
  <si>
    <r>
      <rPr>
        <b/>
        <sz val="15"/>
        <rFont val="Times New Roman"/>
        <family val="1"/>
      </rPr>
      <t xml:space="preserve">Мероприятие 1.002 </t>
    </r>
    <r>
      <rPr>
        <sz val="12"/>
        <rFont val="Times New Roman"/>
        <family val="1"/>
      </rPr>
      <t>"Комплектование библиотечных фондов муниципальных библиотек  Конаковского района"</t>
    </r>
  </si>
  <si>
    <r>
      <rPr>
        <b/>
        <sz val="15"/>
        <rFont val="Times New Roman"/>
        <family val="1"/>
      </rPr>
      <t xml:space="preserve">Показатель </t>
    </r>
    <r>
      <rPr>
        <sz val="12"/>
        <rFont val="Times New Roman"/>
        <family val="1"/>
      </rPr>
      <t>"Количество приобретенных экземпляров по программе софинансирования комплектования библиотечных фондов библиотек муниципальных образований Тверской области в МО "Конаковский район" Тверской области"</t>
    </r>
  </si>
  <si>
    <r>
      <rPr>
        <b/>
        <sz val="15"/>
        <rFont val="Times New Roman"/>
        <family val="1"/>
      </rPr>
      <t>Мероприятие 1.003</t>
    </r>
    <r>
      <rPr>
        <sz val="12"/>
        <rFont val="Times New Roman"/>
        <family val="1"/>
      </rPr>
      <t xml:space="preserve"> "Проведение ремонтных работ и противопожарных мероприятий в библиотеке"</t>
    </r>
  </si>
  <si>
    <r>
      <rPr>
        <b/>
        <sz val="15"/>
        <color indexed="8"/>
        <rFont val="Times New Roman"/>
        <family val="1"/>
      </rPr>
      <t xml:space="preserve">Показатель </t>
    </r>
    <r>
      <rPr>
        <sz val="12"/>
        <color indexed="8"/>
        <rFont val="Times New Roman"/>
        <family val="1"/>
      </rPr>
      <t>"Количество заявок от библиотеки на проведение ремонтных работ и противопожарных мероприятий"</t>
    </r>
  </si>
  <si>
    <r>
      <rPr>
        <b/>
        <sz val="15"/>
        <color indexed="8"/>
        <rFont val="Times New Roman"/>
        <family val="1"/>
      </rPr>
      <t xml:space="preserve">Мероприятие 1.004 </t>
    </r>
    <r>
      <rPr>
        <sz val="12"/>
        <color indexed="8"/>
        <rFont val="Times New Roman"/>
        <family val="1"/>
      </rPr>
      <t>"Повышение заработной платы работникам муниципальных библиотек Конаковского района за счет средств областного бюджета"</t>
    </r>
  </si>
  <si>
    <r>
      <rPr>
        <b/>
        <sz val="15"/>
        <color indexed="8"/>
        <rFont val="Times New Roman"/>
        <family val="1"/>
      </rPr>
      <t xml:space="preserve">Показатель     </t>
    </r>
    <r>
      <rPr>
        <sz val="12"/>
        <color indexed="8"/>
        <rFont val="Times New Roman"/>
        <family val="1"/>
      </rPr>
      <t>"Списочная численность работников муниципальных библиотек"</t>
    </r>
  </si>
  <si>
    <t>S</t>
  </si>
  <si>
    <r>
      <rPr>
        <b/>
        <sz val="15"/>
        <color indexed="8"/>
        <rFont val="Times New Roman"/>
        <family val="1"/>
      </rPr>
      <t xml:space="preserve">Мероприятие 1.005 </t>
    </r>
    <r>
      <rPr>
        <sz val="12"/>
        <color indexed="8"/>
        <rFont val="Times New Roman"/>
        <family val="1"/>
      </rPr>
      <t>"Повышение заработной платы работникам  библиотек Конаковского района за счет средств местного бюджета"</t>
    </r>
  </si>
  <si>
    <r>
      <rPr>
        <b/>
        <sz val="15"/>
        <rFont val="Times New Roman"/>
        <family val="1"/>
      </rPr>
      <t xml:space="preserve">Задача 2 </t>
    </r>
    <r>
      <rPr>
        <sz val="12"/>
        <rFont val="Times New Roman"/>
        <family val="1"/>
      </rPr>
      <t xml:space="preserve">   "Культурно-досуговое обслуживание"</t>
    </r>
  </si>
  <si>
    <r>
      <rPr>
        <b/>
        <sz val="15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"Количество посещений мероприятий культурно-досуговых учреждений" </t>
    </r>
  </si>
  <si>
    <t>тыс.единиц</t>
  </si>
  <si>
    <r>
      <rPr>
        <b/>
        <sz val="15"/>
        <rFont val="Times New Roman"/>
        <family val="1"/>
      </rPr>
      <t>Показатель 2</t>
    </r>
    <r>
      <rPr>
        <sz val="12"/>
        <rFont val="Times New Roman"/>
        <family val="1"/>
      </rPr>
      <t xml:space="preserve">  "Число лиц, занимающихся в муниципальных культурно-досуговых учреждениях творческой деятельностью на непрофессиональной основе."                </t>
    </r>
  </si>
  <si>
    <t>человек</t>
  </si>
  <si>
    <r>
      <rPr>
        <b/>
        <sz val="15"/>
        <rFont val="Times New Roman"/>
        <family val="1"/>
      </rPr>
      <t>Мероприятие 2.001</t>
    </r>
    <r>
      <rPr>
        <sz val="12"/>
        <rFont val="Times New Roman"/>
        <family val="1"/>
      </rPr>
      <t xml:space="preserve"> "Культурно-досуговое обслуживание муниципальным бюджетным учреждением культуры МО "Конаковский район"</t>
    </r>
  </si>
  <si>
    <r>
      <rPr>
        <b/>
        <sz val="15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"Количество проведенных мероприятий муниципальными культурно-досуговыми учреждениями культуры"</t>
    </r>
  </si>
  <si>
    <r>
      <rPr>
        <b/>
        <sz val="15"/>
        <rFont val="Times New Roman"/>
        <family val="1"/>
      </rPr>
      <t>Показатель 2</t>
    </r>
    <r>
      <rPr>
        <sz val="12"/>
        <rFont val="Times New Roman"/>
        <family val="1"/>
      </rPr>
      <t xml:space="preserve"> "Число выездных концертных мероприятий в муниципальных образованиях Конаковского района"</t>
    </r>
  </si>
  <si>
    <r>
      <rPr>
        <b/>
        <sz val="15"/>
        <color indexed="8"/>
        <rFont val="Times New Roman"/>
        <family val="1"/>
      </rPr>
      <t xml:space="preserve">Мероприятие 2.002 </t>
    </r>
    <r>
      <rPr>
        <sz val="12"/>
        <color indexed="8"/>
        <rFont val="Times New Roman"/>
        <family val="1"/>
      </rPr>
      <t>"Повышение заработной платы культурно — досуговых учреждений Конаковского района за счет средств областного бюджета"</t>
    </r>
  </si>
  <si>
    <r>
      <rPr>
        <b/>
        <sz val="15"/>
        <color indexed="8"/>
        <rFont val="Times New Roman"/>
        <family val="1"/>
      </rPr>
      <t xml:space="preserve">Показатель     </t>
    </r>
    <r>
      <rPr>
        <sz val="12"/>
        <color indexed="8"/>
        <rFont val="Times New Roman"/>
        <family val="1"/>
      </rPr>
      <t>"Списочная численность работников культурно — досуговых учреждений"</t>
    </r>
  </si>
  <si>
    <r>
      <rPr>
        <b/>
        <sz val="15"/>
        <color indexed="8"/>
        <rFont val="Times New Roman"/>
        <family val="1"/>
      </rPr>
      <t xml:space="preserve">Мероприятие 2.003 </t>
    </r>
    <r>
      <rPr>
        <sz val="12"/>
        <color indexed="8"/>
        <rFont val="Times New Roman"/>
        <family val="1"/>
      </rPr>
      <t>"Повышение заработной платы работникам  культурно — досуговых учреждений Конаковского района за счет средств местного бюджета"</t>
    </r>
  </si>
  <si>
    <r>
      <rPr>
        <b/>
        <sz val="15"/>
        <rFont val="Times New Roman"/>
        <family val="1"/>
      </rPr>
      <t xml:space="preserve">Административное мероприятие 2.001 </t>
    </r>
    <r>
      <rPr>
        <sz val="12"/>
        <rFont val="Times New Roman"/>
        <family val="1"/>
      </rPr>
      <t>"Размещение информации о деятельности муниципальных культурно-досуговых учреждений в средствах массовой информации"</t>
    </r>
  </si>
  <si>
    <t>да-1 нет 0</t>
  </si>
  <si>
    <r>
      <rPr>
        <b/>
        <sz val="15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выпущенных статей в газете"</t>
    </r>
  </si>
  <si>
    <r>
      <rPr>
        <b/>
        <sz val="15"/>
        <rFont val="Times New Roman"/>
        <family val="1"/>
      </rPr>
      <t xml:space="preserve">Задача 3 </t>
    </r>
    <r>
      <rPr>
        <sz val="12"/>
        <rFont val="Times New Roman"/>
        <family val="1"/>
      </rPr>
      <t xml:space="preserve"> "Развитие дополнительного образования и подготовка кадров в сфере культуры" </t>
    </r>
  </si>
  <si>
    <r>
      <rPr>
        <b/>
        <sz val="15"/>
        <rFont val="Times New Roman"/>
        <family val="1"/>
      </rPr>
      <t>Показатель 1</t>
    </r>
    <r>
      <rPr>
        <sz val="12"/>
        <rFont val="Times New Roman"/>
        <family val="1"/>
      </rPr>
      <t xml:space="preserve">  "Доля детей и подростков, занимающихся в системе дополнительного образования"        </t>
    </r>
  </si>
  <si>
    <r>
      <rPr>
        <b/>
        <sz val="15"/>
        <rFont val="Times New Roman"/>
        <family val="1"/>
      </rPr>
      <t>Показатель 2</t>
    </r>
    <r>
      <rPr>
        <sz val="12"/>
        <rFont val="Times New Roman"/>
        <family val="1"/>
      </rPr>
      <t xml:space="preserve"> "Доля специалистов, повысивших свою квалификацию в общей численности работников отрасли "Культура"" </t>
    </r>
  </si>
  <si>
    <r>
      <rPr>
        <b/>
        <sz val="15"/>
        <rFont val="Times New Roman"/>
        <family val="1"/>
      </rPr>
      <t xml:space="preserve">Показатель 3 </t>
    </r>
    <r>
      <rPr>
        <sz val="12"/>
        <rFont val="Times New Roman"/>
        <family val="1"/>
      </rPr>
      <t xml:space="preserve">"Среднемесячная номинальная начисленная заработная плата работников муниципальных учреждений культуры"   </t>
    </r>
  </si>
  <si>
    <r>
      <rPr>
        <b/>
        <sz val="15"/>
        <rFont val="Times New Roman"/>
        <family val="1"/>
      </rPr>
      <t xml:space="preserve">Мероприятие 3.001 </t>
    </r>
    <r>
      <rPr>
        <sz val="12"/>
        <rFont val="Times New Roman"/>
        <family val="1"/>
      </rPr>
      <t>"Предоставление дополнительного образования детей в области культуры"</t>
    </r>
  </si>
  <si>
    <r>
      <rPr>
        <b/>
        <sz val="15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обучающихся в учреждениях дополнительного образования в сфере культуры"</t>
    </r>
  </si>
  <si>
    <r>
      <rPr>
        <b/>
        <sz val="15"/>
        <rFont val="Times New Roman"/>
        <family val="1"/>
      </rPr>
      <t xml:space="preserve">Показатель 2 </t>
    </r>
    <r>
      <rPr>
        <sz val="12"/>
        <rFont val="Times New Roman"/>
        <family val="1"/>
      </rPr>
      <t xml:space="preserve">"Количество посещений учреждений дополнительного образования"  </t>
    </r>
  </si>
  <si>
    <t>тыс. единиц</t>
  </si>
  <si>
    <r>
      <rPr>
        <b/>
        <sz val="15"/>
        <rFont val="Times New Roman"/>
        <family val="1"/>
      </rPr>
      <t xml:space="preserve">Мероприятие 3.002 </t>
    </r>
    <r>
      <rPr>
        <sz val="12"/>
        <rFont val="Times New Roman"/>
        <family val="1"/>
      </rPr>
      <t xml:space="preserve"> "Проведение ремонтных работ и противопожарных мероприятий в учреждениях дополнительного образования в сфере культуры"</t>
    </r>
  </si>
  <si>
    <r>
      <rPr>
        <b/>
        <sz val="15"/>
        <color indexed="8"/>
        <rFont val="Times New Roman"/>
        <family val="1"/>
      </rPr>
      <t xml:space="preserve">Показатель </t>
    </r>
    <r>
      <rPr>
        <sz val="12"/>
        <color indexed="8"/>
        <rFont val="Times New Roman"/>
        <family val="1"/>
      </rPr>
      <t>"Количество заявок от учреждений культуры на проведение ремонтных работ и противопожарных мероприятий"</t>
    </r>
  </si>
  <si>
    <r>
      <rPr>
        <b/>
        <sz val="15"/>
        <color indexed="8"/>
        <rFont val="Times New Roman"/>
        <family val="1"/>
      </rPr>
      <t>Мероприятие 3.003</t>
    </r>
    <r>
      <rPr>
        <sz val="12"/>
        <color indexed="8"/>
        <rFont val="Times New Roman"/>
        <family val="1"/>
      </rPr>
      <t xml:space="preserve"> "Профессиональная подготовка, переподготовка и повышение квалификации"</t>
    </r>
  </si>
  <si>
    <r>
      <rPr>
        <b/>
        <sz val="15"/>
        <color indexed="8"/>
        <rFont val="Times New Roman"/>
        <family val="1"/>
      </rPr>
      <t>Показатель</t>
    </r>
    <r>
      <rPr>
        <sz val="12"/>
        <color indexed="8"/>
        <rFont val="Times New Roman"/>
        <family val="1"/>
      </rPr>
      <t xml:space="preserve"> "Количество преподователей, прошедших профессиональную подготовку переподготовку и повышение квалификации"</t>
    </r>
  </si>
  <si>
    <r>
      <rPr>
        <b/>
        <sz val="15"/>
        <color indexed="8"/>
        <rFont val="Times New Roman"/>
        <family val="1"/>
      </rPr>
      <t xml:space="preserve">Подпрограмма 2 </t>
    </r>
    <r>
      <rPr>
        <sz val="12"/>
        <color indexed="8"/>
        <rFont val="Times New Roman"/>
        <family val="1"/>
      </rPr>
      <t>"Реализация социально значимых проектов в сфере культуры"</t>
    </r>
  </si>
  <si>
    <t>тыс.рублей</t>
  </si>
  <si>
    <r>
      <rPr>
        <b/>
        <sz val="14"/>
        <rFont val="Times New Roman"/>
        <family val="1"/>
      </rPr>
      <t xml:space="preserve">Задача 1 </t>
    </r>
    <r>
      <rPr>
        <sz val="12"/>
        <rFont val="Times New Roman"/>
        <family val="1"/>
      </rPr>
      <t xml:space="preserve"> "Обеспечение многообразия художественной, творческой жизни МО "Конаковский район" </t>
    </r>
    <r>
      <rPr>
        <i/>
        <sz val="12"/>
        <rFont val="Times New Roman"/>
        <family val="1"/>
      </rPr>
      <t xml:space="preserve">  </t>
    </r>
  </si>
  <si>
    <r>
      <rPr>
        <b/>
        <sz val="15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 "Удельный вес населения, участвующего в платных культурно-досуговых мероприятиях, проводимых муниципальными учреждениями культуры"</t>
    </r>
  </si>
  <si>
    <r>
      <rPr>
        <b/>
        <sz val="15"/>
        <rFont val="Times New Roman"/>
        <family val="1"/>
      </rPr>
      <t xml:space="preserve">Показатель 2 </t>
    </r>
    <r>
      <rPr>
        <sz val="12"/>
        <rFont val="Times New Roman"/>
        <family val="1"/>
      </rPr>
      <t xml:space="preserve"> "Доля лауреатов и дипломантов областных, районных и межрегиональных конкурсов в общей численности обучающихся  в учебных заведениях культуры"</t>
    </r>
  </si>
  <si>
    <r>
      <rPr>
        <b/>
        <sz val="15"/>
        <rFont val="Times New Roman"/>
        <family val="1"/>
      </rPr>
      <t>Мероприятие 1.001</t>
    </r>
    <r>
      <rPr>
        <sz val="12"/>
        <rFont val="Times New Roman"/>
        <family val="1"/>
      </rPr>
      <t xml:space="preserve"> "Организация и проведение районных смотров, конкурсов, фестивалей, праздников, концертов, творческих встреч, выставок. Участие в региональных и всероссийских мероприятиях и проектах" </t>
    </r>
  </si>
  <si>
    <r>
      <rPr>
        <b/>
        <sz val="15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проведенных районных мероприятий и проектов сферы культуры "</t>
    </r>
  </si>
  <si>
    <r>
      <rPr>
        <b/>
        <sz val="15"/>
        <rFont val="Times New Roman"/>
        <family val="1"/>
      </rPr>
      <t xml:space="preserve">Показатель 2 </t>
    </r>
    <r>
      <rPr>
        <sz val="12"/>
        <rFont val="Times New Roman"/>
        <family val="1"/>
      </rPr>
      <t>"Количество мероприятий, направленных на выявление и развитие молодых дарований Конаковского района"</t>
    </r>
  </si>
  <si>
    <r>
      <rPr>
        <b/>
        <sz val="15"/>
        <color indexed="8"/>
        <rFont val="Times New Roman"/>
        <family val="1"/>
      </rPr>
      <t>Административное мероприятие 1.001</t>
    </r>
    <r>
      <rPr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"Проведение конференций, круглых столов, совещаний, тематических встреч по вопросам профилактики асоциальных явлений в культурной среде"</t>
    </r>
  </si>
  <si>
    <t>да-1 нет-0</t>
  </si>
  <si>
    <r>
      <rPr>
        <b/>
        <sz val="15"/>
        <color indexed="8"/>
        <rFont val="Calibri"/>
        <family val="2"/>
      </rPr>
      <t>П</t>
    </r>
    <r>
      <rPr>
        <b/>
        <sz val="15"/>
        <color indexed="8"/>
        <rFont val="Times New Roman"/>
        <family val="1"/>
      </rPr>
      <t xml:space="preserve">оказатель </t>
    </r>
    <r>
      <rPr>
        <sz val="15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"Количесто проведенных конференций, руглых столов, совещаний, тематических встреч по вопросам профилактики асоциальных явлений в культурной среде"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</si>
</sst>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i/>
      <u val="single"/>
      <sz val="15"/>
      <name val="Times New Roman"/>
      <family val="1"/>
    </font>
    <font>
      <i/>
      <sz val="15"/>
      <name val="Times New Roman"/>
      <family val="1"/>
    </font>
    <font>
      <i/>
      <sz val="15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5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5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73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8" fillId="0" borderId="0" xfId="0" applyFont="1" applyFill="1" applyAlignment="1">
      <alignment/>
    </xf>
    <xf numFmtId="164" fontId="18" fillId="24" borderId="0" xfId="0" applyFont="1" applyFill="1" applyAlignment="1">
      <alignment/>
    </xf>
    <xf numFmtId="164" fontId="19" fillId="24" borderId="0" xfId="0" applyFont="1" applyFill="1" applyAlignment="1">
      <alignment/>
    </xf>
    <xf numFmtId="164" fontId="20" fillId="0" borderId="0" xfId="0" applyFont="1" applyFill="1" applyAlignment="1">
      <alignment/>
    </xf>
    <xf numFmtId="164" fontId="20" fillId="24" borderId="0" xfId="0" applyFont="1" applyFill="1" applyAlignment="1">
      <alignment/>
    </xf>
    <xf numFmtId="164" fontId="20" fillId="24" borderId="0" xfId="0" applyFont="1" applyFill="1" applyBorder="1" applyAlignment="1">
      <alignment horizontal="right" vertical="top" wrapText="1"/>
    </xf>
    <xf numFmtId="164" fontId="18" fillId="24" borderId="0" xfId="0" applyFont="1" applyFill="1" applyAlignment="1">
      <alignment horizontal="left"/>
    </xf>
    <xf numFmtId="164" fontId="20" fillId="24" borderId="0" xfId="0" applyFont="1" applyFill="1" applyAlignment="1">
      <alignment horizontal="right"/>
    </xf>
    <xf numFmtId="164" fontId="20" fillId="24" borderId="0" xfId="0" applyFont="1" applyFill="1" applyBorder="1" applyAlignment="1">
      <alignment horizontal="right"/>
    </xf>
    <xf numFmtId="164" fontId="20" fillId="0" borderId="0" xfId="0" applyFont="1" applyFill="1" applyBorder="1" applyAlignment="1">
      <alignment/>
    </xf>
    <xf numFmtId="164" fontId="20" fillId="24" borderId="0" xfId="0" applyFont="1" applyFill="1" applyBorder="1" applyAlignment="1">
      <alignment horizontal="left" vertical="top" wrapText="1"/>
    </xf>
    <xf numFmtId="164" fontId="20" fillId="24" borderId="0" xfId="0" applyFont="1" applyFill="1" applyAlignment="1">
      <alignment vertical="top" wrapText="1"/>
    </xf>
    <xf numFmtId="164" fontId="21" fillId="24" borderId="0" xfId="0" applyFont="1" applyFill="1" applyAlignment="1">
      <alignment vertical="top" wrapText="1"/>
    </xf>
    <xf numFmtId="164" fontId="22" fillId="24" borderId="0" xfId="0" applyFont="1" applyFill="1" applyBorder="1" applyAlignment="1">
      <alignment horizontal="center" vertical="center" wrapText="1" readingOrder="1"/>
    </xf>
    <xf numFmtId="164" fontId="20" fillId="24" borderId="0" xfId="0" applyFont="1" applyFill="1" applyBorder="1" applyAlignment="1">
      <alignment/>
    </xf>
    <xf numFmtId="164" fontId="19" fillId="24" borderId="0" xfId="0" applyFont="1" applyFill="1" applyBorder="1" applyAlignment="1">
      <alignment/>
    </xf>
    <xf numFmtId="164" fontId="22" fillId="24" borderId="0" xfId="0" applyFont="1" applyFill="1" applyBorder="1" applyAlignment="1">
      <alignment horizontal="center" vertical="top"/>
    </xf>
    <xf numFmtId="164" fontId="22" fillId="24" borderId="0" xfId="0" applyFont="1" applyFill="1" applyBorder="1" applyAlignment="1">
      <alignment horizontal="center"/>
    </xf>
    <xf numFmtId="164" fontId="23" fillId="24" borderId="0" xfId="0" applyFont="1" applyFill="1" applyBorder="1" applyAlignment="1">
      <alignment horizontal="center"/>
    </xf>
    <xf numFmtId="164" fontId="23" fillId="24" borderId="0" xfId="0" applyFont="1" applyFill="1" applyBorder="1" applyAlignment="1">
      <alignment/>
    </xf>
    <xf numFmtId="164" fontId="18" fillId="24" borderId="0" xfId="0" applyFont="1" applyFill="1" applyBorder="1" applyAlignment="1">
      <alignment/>
    </xf>
    <xf numFmtId="164" fontId="24" fillId="24" borderId="0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 horizontal="center"/>
    </xf>
    <xf numFmtId="164" fontId="26" fillId="24" borderId="0" xfId="0" applyFont="1" applyFill="1" applyBorder="1" applyAlignment="1">
      <alignment horizontal="center"/>
    </xf>
    <xf numFmtId="164" fontId="26" fillId="24" borderId="0" xfId="0" applyFont="1" applyFill="1" applyBorder="1" applyAlignment="1">
      <alignment/>
    </xf>
    <xf numFmtId="164" fontId="22" fillId="24" borderId="0" xfId="0" applyFont="1" applyFill="1" applyBorder="1" applyAlignment="1">
      <alignment horizontal="center" wrapText="1"/>
    </xf>
    <xf numFmtId="164" fontId="25" fillId="24" borderId="0" xfId="0" applyFont="1" applyFill="1" applyBorder="1" applyAlignment="1">
      <alignment horizontal="center" vertical="center"/>
    </xf>
    <xf numFmtId="164" fontId="25" fillId="24" borderId="0" xfId="0" applyFont="1" applyFill="1" applyBorder="1" applyAlignment="1">
      <alignment/>
    </xf>
    <xf numFmtId="164" fontId="29" fillId="24" borderId="0" xfId="0" applyFont="1" applyFill="1" applyBorder="1" applyAlignment="1">
      <alignment/>
    </xf>
    <xf numFmtId="164" fontId="25" fillId="24" borderId="0" xfId="0" applyFont="1" applyFill="1" applyBorder="1" applyAlignment="1">
      <alignment/>
    </xf>
    <xf numFmtId="164" fontId="30" fillId="24" borderId="0" xfId="0" applyFont="1" applyFill="1" applyBorder="1" applyAlignment="1">
      <alignment/>
    </xf>
    <xf numFmtId="164" fontId="22" fillId="24" borderId="0" xfId="0" applyFont="1" applyFill="1" applyBorder="1" applyAlignment="1">
      <alignment/>
    </xf>
    <xf numFmtId="164" fontId="18" fillId="0" borderId="0" xfId="0" applyFont="1" applyBorder="1" applyAlignment="1">
      <alignment/>
    </xf>
    <xf numFmtId="164" fontId="25" fillId="24" borderId="0" xfId="0" applyFont="1" applyFill="1" applyBorder="1" applyAlignment="1">
      <alignment horizontal="left" vertical="top" wrapText="1"/>
    </xf>
    <xf numFmtId="164" fontId="25" fillId="24" borderId="0" xfId="0" applyFont="1" applyFill="1" applyBorder="1" applyAlignment="1">
      <alignment horizontal="justify" vertical="top" wrapText="1"/>
    </xf>
    <xf numFmtId="164" fontId="26" fillId="24" borderId="0" xfId="0" applyFont="1" applyFill="1" applyBorder="1" applyAlignment="1">
      <alignment horizontal="left" vertical="top"/>
    </xf>
    <xf numFmtId="164" fontId="25" fillId="24" borderId="0" xfId="0" applyFont="1" applyFill="1" applyAlignment="1">
      <alignment horizontal="justify" vertical="top" wrapText="1"/>
    </xf>
    <xf numFmtId="164" fontId="20" fillId="24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/>
    </xf>
    <xf numFmtId="164" fontId="22" fillId="0" borderId="10" xfId="0" applyFont="1" applyFill="1" applyBorder="1" applyAlignment="1">
      <alignment horizontal="left" vertical="center" wrapText="1"/>
    </xf>
    <xf numFmtId="164" fontId="20" fillId="0" borderId="10" xfId="0" applyFont="1" applyFill="1" applyBorder="1" applyAlignment="1">
      <alignment horizontal="center" vertical="top" wrapText="1"/>
    </xf>
    <xf numFmtId="165" fontId="20" fillId="0" borderId="10" xfId="0" applyNumberFormat="1" applyFont="1" applyFill="1" applyBorder="1" applyAlignment="1">
      <alignment horizontal="center" vertical="center" wrapText="1"/>
    </xf>
    <xf numFmtId="166" fontId="20" fillId="0" borderId="10" xfId="0" applyNumberFormat="1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vertical="top" wrapText="1"/>
    </xf>
    <xf numFmtId="165" fontId="20" fillId="0" borderId="10" xfId="0" applyNumberFormat="1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/>
    </xf>
    <xf numFmtId="166" fontId="19" fillId="24" borderId="0" xfId="0" applyNumberFormat="1" applyFont="1" applyFill="1" applyAlignment="1">
      <alignment/>
    </xf>
    <xf numFmtId="164" fontId="18" fillId="0" borderId="10" xfId="0" applyFont="1" applyFill="1" applyBorder="1" applyAlignment="1">
      <alignment/>
    </xf>
    <xf numFmtId="164" fontId="23" fillId="0" borderId="10" xfId="0" applyFont="1" applyBorder="1" applyAlignment="1">
      <alignment wrapText="1"/>
    </xf>
    <xf numFmtId="166" fontId="20" fillId="24" borderId="10" xfId="0" applyNumberFormat="1" applyFont="1" applyFill="1" applyBorder="1" applyAlignment="1">
      <alignment horizontal="center" vertical="center" wrapText="1"/>
    </xf>
    <xf numFmtId="164" fontId="23" fillId="0" borderId="10" xfId="0" applyFont="1" applyFill="1" applyBorder="1" applyAlignment="1">
      <alignment wrapText="1"/>
    </xf>
    <xf numFmtId="164" fontId="19" fillId="0" borderId="0" xfId="0" applyFont="1" applyFill="1" applyAlignment="1">
      <alignment/>
    </xf>
    <xf numFmtId="164" fontId="19" fillId="25" borderId="0" xfId="0" applyFont="1" applyFill="1" applyAlignment="1">
      <alignment/>
    </xf>
    <xf numFmtId="164" fontId="20" fillId="0" borderId="10" xfId="0" applyFont="1" applyFill="1" applyBorder="1" applyAlignment="1">
      <alignment horizontal="left"/>
    </xf>
    <xf numFmtId="166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Font="1" applyFill="1" applyBorder="1" applyAlignment="1">
      <alignment horizontal="center" vertical="top" wrapText="1"/>
    </xf>
    <xf numFmtId="165" fontId="21" fillId="0" borderId="10" xfId="0" applyNumberFormat="1" applyFont="1" applyBorder="1" applyAlignment="1">
      <alignment horizontal="center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4" xfId="0" applyNumberFormat="1" applyFont="1" applyFill="1" applyBorder="1" applyAlignment="1">
      <alignment horizontal="center" vertical="center"/>
    </xf>
    <xf numFmtId="164" fontId="19" fillId="24" borderId="13" xfId="0" applyFont="1" applyFill="1" applyBorder="1" applyAlignment="1">
      <alignment/>
    </xf>
    <xf numFmtId="164" fontId="19" fillId="24" borderId="10" xfId="0" applyFont="1" applyFill="1" applyBorder="1" applyAlignment="1">
      <alignment/>
    </xf>
    <xf numFmtId="164" fontId="33" fillId="0" borderId="10" xfId="0" applyFont="1" applyFill="1" applyBorder="1" applyAlignment="1">
      <alignment vertical="top" wrapText="1"/>
    </xf>
    <xf numFmtId="164" fontId="18" fillId="0" borderId="11" xfId="0" applyFont="1" applyFill="1" applyBorder="1" applyAlignment="1">
      <alignment/>
    </xf>
    <xf numFmtId="164" fontId="22" fillId="0" borderId="11" xfId="0" applyFont="1" applyFill="1" applyBorder="1" applyAlignment="1">
      <alignment vertical="top" wrapText="1"/>
    </xf>
    <xf numFmtId="164" fontId="20" fillId="0" borderId="11" xfId="0" applyFont="1" applyFill="1" applyBorder="1" applyAlignment="1">
      <alignment horizontal="center" vertical="top" wrapText="1"/>
    </xf>
    <xf numFmtId="164" fontId="18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24" borderId="10" xfId="0" applyFont="1" applyFill="1" applyBorder="1" applyAlignment="1">
      <alignment horizontal="center"/>
    </xf>
    <xf numFmtId="164" fontId="35" fillId="0" borderId="1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74"/>
  <sheetViews>
    <sheetView tabSelected="1" zoomScale="73" zoomScaleNormal="73" workbookViewId="0" topLeftCell="A37">
      <selection activeCell="R44" sqref="R44"/>
    </sheetView>
  </sheetViews>
  <sheetFormatPr defaultColWidth="8.00390625" defaultRowHeight="15"/>
  <cols>
    <col min="1" max="1" width="4.57421875" style="1" customWidth="1"/>
    <col min="2" max="2" width="4.28125" style="1" customWidth="1"/>
    <col min="3" max="3" width="4.28125" style="2" customWidth="1"/>
    <col min="4" max="6" width="3.7109375" style="2" customWidth="1"/>
    <col min="7" max="7" width="3.421875" style="2" customWidth="1"/>
    <col min="8" max="8" width="4.140625" style="2" customWidth="1"/>
    <col min="9" max="9" width="3.57421875" style="1" customWidth="1"/>
    <col min="10" max="10" width="4.140625" style="1" customWidth="1"/>
    <col min="11" max="11" width="4.28125" style="1" customWidth="1"/>
    <col min="12" max="17" width="4.421875" style="1" customWidth="1"/>
    <col min="18" max="18" width="96.421875" style="1" customWidth="1"/>
    <col min="19" max="19" width="20.140625" style="1" customWidth="1"/>
    <col min="20" max="20" width="14.7109375" style="1" customWidth="1"/>
    <col min="21" max="21" width="12.140625" style="1" customWidth="1"/>
    <col min="22" max="22" width="12.28125" style="1" customWidth="1"/>
    <col min="23" max="23" width="11.57421875" style="1" customWidth="1"/>
    <col min="24" max="24" width="12.57421875" style="1" customWidth="1"/>
    <col min="25" max="25" width="14.7109375" style="1" customWidth="1"/>
    <col min="26" max="26" width="15.8515625" style="1" customWidth="1"/>
    <col min="27" max="27" width="11.00390625" style="1" customWidth="1"/>
    <col min="28" max="28" width="11.140625" style="3" customWidth="1"/>
    <col min="29" max="74" width="9.140625" style="3" customWidth="1"/>
    <col min="75" max="16384" width="9.00390625" style="1" customWidth="1"/>
  </cols>
  <sheetData>
    <row r="1" spans="1:31" ht="21" customHeight="1">
      <c r="A1" s="4"/>
      <c r="B1" s="4"/>
      <c r="C1" s="5"/>
      <c r="D1" s="5"/>
      <c r="E1" s="5"/>
      <c r="F1" s="5"/>
      <c r="G1" s="5"/>
      <c r="H1" s="5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 t="s">
        <v>0</v>
      </c>
      <c r="X1" s="7"/>
      <c r="Y1" s="7"/>
      <c r="Z1" s="7"/>
      <c r="AA1" s="7"/>
      <c r="AB1" s="7"/>
      <c r="AC1" s="8"/>
      <c r="AD1" s="8"/>
      <c r="AE1" s="8"/>
    </row>
    <row r="2" spans="1:31" ht="21" customHeight="1">
      <c r="A2" s="4"/>
      <c r="B2" s="4"/>
      <c r="C2" s="5"/>
      <c r="D2" s="5"/>
      <c r="E2" s="5"/>
      <c r="F2" s="5"/>
      <c r="G2" s="5"/>
      <c r="H2" s="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 t="s">
        <v>1</v>
      </c>
      <c r="W2" s="7"/>
      <c r="X2" s="7"/>
      <c r="Y2" s="7"/>
      <c r="Z2" s="7"/>
      <c r="AA2" s="7"/>
      <c r="AB2" s="7"/>
      <c r="AC2" s="8"/>
      <c r="AD2" s="8"/>
      <c r="AE2" s="8"/>
    </row>
    <row r="3" spans="1:31" ht="18" customHeight="1">
      <c r="A3" s="4"/>
      <c r="B3" s="4"/>
      <c r="C3" s="5"/>
      <c r="D3" s="5"/>
      <c r="E3" s="5"/>
      <c r="F3" s="5"/>
      <c r="G3" s="5"/>
      <c r="H3" s="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9"/>
      <c r="U3" s="6"/>
      <c r="V3" s="10" t="s">
        <v>2</v>
      </c>
      <c r="W3" s="10"/>
      <c r="X3" s="10"/>
      <c r="Y3" s="10"/>
      <c r="Z3" s="10"/>
      <c r="AA3" s="10"/>
      <c r="AB3" s="10"/>
      <c r="AC3" s="8"/>
      <c r="AD3" s="8"/>
      <c r="AE3" s="8"/>
    </row>
    <row r="4" spans="1:31" ht="18.75" customHeight="1" hidden="1">
      <c r="A4" s="4"/>
      <c r="B4" s="4"/>
      <c r="C4" s="11"/>
      <c r="D4" s="11"/>
      <c r="E4" s="11"/>
      <c r="F4" s="11"/>
      <c r="G4" s="11"/>
      <c r="H4" s="11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12"/>
      <c r="X4" s="12"/>
      <c r="Y4" s="12"/>
      <c r="Z4" s="12"/>
      <c r="AA4" s="12"/>
      <c r="AB4" s="13"/>
      <c r="AC4" s="14"/>
      <c r="AD4" s="14"/>
      <c r="AE4" s="14"/>
    </row>
    <row r="5" spans="1:28" ht="19.5" hidden="1">
      <c r="A5" s="4"/>
      <c r="B5" s="4"/>
      <c r="C5" s="11"/>
      <c r="D5" s="11"/>
      <c r="E5" s="11"/>
      <c r="F5" s="11"/>
      <c r="G5" s="11"/>
      <c r="H5" s="11"/>
      <c r="I5" s="15"/>
      <c r="J5" s="15"/>
      <c r="K5" s="15"/>
      <c r="L5" s="15"/>
      <c r="M5" s="15"/>
      <c r="N5" s="15"/>
      <c r="O5" s="15"/>
      <c r="P5" s="15"/>
      <c r="Q5" s="15"/>
      <c r="R5" s="15"/>
      <c r="S5" s="16"/>
      <c r="T5" s="6"/>
      <c r="U5" s="6"/>
      <c r="V5" s="6"/>
      <c r="W5" s="6"/>
      <c r="X5" s="6"/>
      <c r="Y5" s="6"/>
      <c r="Z5" s="6"/>
      <c r="AA5" s="6"/>
      <c r="AB5" s="6"/>
    </row>
    <row r="6" spans="1:32" s="22" customFormat="1" ht="19.5" hidden="1">
      <c r="A6" s="17"/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9"/>
      <c r="AC6" s="20"/>
      <c r="AD6" s="20"/>
      <c r="AE6" s="21"/>
      <c r="AF6" s="21"/>
    </row>
    <row r="7" spans="1:32" s="22" customFormat="1" ht="19.5">
      <c r="A7" s="17"/>
      <c r="B7" s="17"/>
      <c r="C7" s="19" t="s">
        <v>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D7" s="20"/>
      <c r="AE7" s="21"/>
      <c r="AF7" s="21"/>
    </row>
    <row r="8" spans="1:32" s="22" customFormat="1" ht="15.75" customHeight="1">
      <c r="A8" s="16"/>
      <c r="B8" s="16"/>
      <c r="C8" s="23" t="s">
        <v>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4"/>
      <c r="AC8" s="25"/>
      <c r="AD8" s="25"/>
      <c r="AE8" s="26"/>
      <c r="AF8" s="26"/>
    </row>
    <row r="9" spans="1:32" s="22" customFormat="1" ht="19.5">
      <c r="A9" s="16"/>
      <c r="B9" s="16"/>
      <c r="C9" s="24" t="s">
        <v>5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9"/>
      <c r="AC9" s="20"/>
      <c r="AD9" s="20"/>
      <c r="AE9" s="26"/>
      <c r="AF9" s="26"/>
    </row>
    <row r="10" spans="1:32" s="22" customFormat="1" ht="19.5">
      <c r="A10" s="16"/>
      <c r="B10" s="16"/>
      <c r="C10" s="19" t="s">
        <v>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D10" s="20"/>
      <c r="AE10" s="26"/>
      <c r="AF10" s="26"/>
    </row>
    <row r="11" spans="1:32" s="22" customFormat="1" ht="19.5">
      <c r="A11" s="16"/>
      <c r="B11" s="16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 t="s">
        <v>7</v>
      </c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20"/>
      <c r="AD11" s="20"/>
      <c r="AE11" s="26"/>
      <c r="AF11" s="26"/>
    </row>
    <row r="12" spans="1:32" s="22" customFormat="1" ht="19.5" customHeight="1">
      <c r="A12" s="16"/>
      <c r="B12" s="16"/>
      <c r="C12" s="19"/>
      <c r="D12" s="19"/>
      <c r="E12" s="27" t="s">
        <v>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19"/>
      <c r="AC12" s="20"/>
      <c r="AD12" s="20"/>
      <c r="AE12" s="26"/>
      <c r="AF12" s="26"/>
    </row>
    <row r="13" spans="1:32" s="22" customFormat="1" ht="15.75" customHeight="1">
      <c r="A13" s="16"/>
      <c r="B13" s="16"/>
      <c r="C13" s="28" t="s">
        <v>9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9"/>
      <c r="AC13" s="25"/>
      <c r="AD13" s="25"/>
      <c r="AE13" s="26"/>
      <c r="AF13" s="26"/>
    </row>
    <row r="14" spans="1:74" s="34" customFormat="1" ht="20.25">
      <c r="A14" s="16"/>
      <c r="B14" s="16"/>
      <c r="C14" s="11"/>
      <c r="D14" s="11"/>
      <c r="E14" s="11"/>
      <c r="F14" s="11"/>
      <c r="G14" s="11"/>
      <c r="H14" s="11"/>
      <c r="I14" s="30" t="s">
        <v>10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1"/>
      <c r="U14" s="32"/>
      <c r="V14" s="32"/>
      <c r="W14" s="32"/>
      <c r="X14" s="32"/>
      <c r="Y14" s="33"/>
      <c r="Z14" s="33"/>
      <c r="AA14" s="33"/>
      <c r="AB14" s="33"/>
      <c r="AC14" s="21"/>
      <c r="AD14" s="21"/>
      <c r="AE14" s="21"/>
      <c r="AF14" s="21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</row>
    <row r="15" spans="1:74" s="34" customFormat="1" ht="15.75" customHeight="1">
      <c r="A15" s="16"/>
      <c r="B15" s="16"/>
      <c r="C15" s="11"/>
      <c r="D15" s="11"/>
      <c r="E15" s="11"/>
      <c r="F15" s="11"/>
      <c r="G15" s="11"/>
      <c r="H15" s="11"/>
      <c r="I15" s="35" t="s">
        <v>11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6"/>
      <c r="AC15" s="37"/>
      <c r="AD15" s="37"/>
      <c r="AE15" s="37"/>
      <c r="AF15" s="37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</row>
    <row r="16" spans="1:32" ht="15.75" customHeight="1">
      <c r="A16" s="6"/>
      <c r="B16" s="6"/>
      <c r="C16" s="5"/>
      <c r="D16" s="5"/>
      <c r="E16" s="5"/>
      <c r="F16" s="5"/>
      <c r="G16" s="5"/>
      <c r="H16" s="5"/>
      <c r="I16" s="35" t="s">
        <v>12</v>
      </c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37"/>
      <c r="AD16" s="37"/>
      <c r="AE16" s="37"/>
      <c r="AF16" s="37"/>
    </row>
    <row r="17" spans="1:32" ht="19.5">
      <c r="A17" s="6"/>
      <c r="B17" s="6"/>
      <c r="C17" s="5"/>
      <c r="D17" s="5"/>
      <c r="E17" s="5"/>
      <c r="F17" s="5"/>
      <c r="G17" s="5"/>
      <c r="H17" s="5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6"/>
      <c r="U17" s="36"/>
      <c r="V17" s="36"/>
      <c r="W17" s="36"/>
      <c r="X17" s="36"/>
      <c r="Y17" s="36"/>
      <c r="Z17" s="36"/>
      <c r="AA17" s="36"/>
      <c r="AB17" s="36"/>
      <c r="AC17" s="37"/>
      <c r="AD17" s="37"/>
      <c r="AE17" s="37"/>
      <c r="AF17" s="37"/>
    </row>
    <row r="18" spans="1:26" s="4" customFormat="1" ht="15" customHeight="1">
      <c r="A18" s="39" t="s">
        <v>13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 t="s">
        <v>14</v>
      </c>
      <c r="S18" s="40" t="s">
        <v>15</v>
      </c>
      <c r="T18" s="40" t="s">
        <v>16</v>
      </c>
      <c r="U18" s="40"/>
      <c r="V18" s="40"/>
      <c r="W18" s="40"/>
      <c r="X18" s="40"/>
      <c r="Y18" s="40" t="s">
        <v>17</v>
      </c>
      <c r="Z18" s="40"/>
    </row>
    <row r="19" spans="1:26" s="4" customFormat="1" ht="15" customHeight="1">
      <c r="A19" s="39" t="s">
        <v>18</v>
      </c>
      <c r="B19" s="39"/>
      <c r="C19" s="39"/>
      <c r="D19" s="40" t="s">
        <v>19</v>
      </c>
      <c r="E19" s="40"/>
      <c r="F19" s="40" t="s">
        <v>20</v>
      </c>
      <c r="G19" s="40"/>
      <c r="H19" s="39" t="s">
        <v>21</v>
      </c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40"/>
      <c r="T19" s="40"/>
      <c r="U19" s="40"/>
      <c r="V19" s="40"/>
      <c r="W19" s="40"/>
      <c r="X19" s="40"/>
      <c r="Y19" s="40"/>
      <c r="Z19" s="40"/>
    </row>
    <row r="20" spans="1:26" s="4" customFormat="1" ht="94.5" customHeight="1">
      <c r="A20" s="39"/>
      <c r="B20" s="39"/>
      <c r="C20" s="39"/>
      <c r="D20" s="40"/>
      <c r="E20" s="40"/>
      <c r="F20" s="40"/>
      <c r="G20" s="40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40"/>
      <c r="S20" s="40"/>
      <c r="T20" s="40"/>
      <c r="U20" s="40"/>
      <c r="V20" s="40"/>
      <c r="W20" s="40"/>
      <c r="X20" s="40"/>
      <c r="Y20" s="40"/>
      <c r="Z20" s="40"/>
    </row>
    <row r="21" spans="1:26" s="4" customFormat="1" ht="36" customHeight="1">
      <c r="A21" s="39">
        <v>1</v>
      </c>
      <c r="B21" s="39">
        <v>2</v>
      </c>
      <c r="C21" s="40">
        <v>3</v>
      </c>
      <c r="D21" s="40">
        <v>4</v>
      </c>
      <c r="E21" s="40">
        <v>5</v>
      </c>
      <c r="F21" s="40">
        <v>6</v>
      </c>
      <c r="G21" s="40">
        <v>7</v>
      </c>
      <c r="H21" s="40">
        <v>8</v>
      </c>
      <c r="I21" s="39">
        <v>9</v>
      </c>
      <c r="J21" s="39">
        <v>10</v>
      </c>
      <c r="K21" s="39">
        <v>11</v>
      </c>
      <c r="L21" s="39">
        <v>12</v>
      </c>
      <c r="M21" s="39">
        <v>13</v>
      </c>
      <c r="N21" s="39">
        <v>14</v>
      </c>
      <c r="O21" s="39">
        <v>15</v>
      </c>
      <c r="P21" s="39">
        <v>16</v>
      </c>
      <c r="Q21" s="39">
        <v>17</v>
      </c>
      <c r="R21" s="40"/>
      <c r="S21" s="40"/>
      <c r="T21" s="40" t="s">
        <v>22</v>
      </c>
      <c r="U21" s="40" t="s">
        <v>23</v>
      </c>
      <c r="V21" s="40" t="s">
        <v>24</v>
      </c>
      <c r="W21" s="40" t="s">
        <v>25</v>
      </c>
      <c r="X21" s="40" t="s">
        <v>26</v>
      </c>
      <c r="Y21" s="40" t="s">
        <v>27</v>
      </c>
      <c r="Z21" s="40" t="s">
        <v>28</v>
      </c>
    </row>
    <row r="22" spans="1:26" s="4" customFormat="1" ht="14.25" customHeight="1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25</v>
      </c>
      <c r="S22" s="41">
        <v>26</v>
      </c>
      <c r="T22" s="40">
        <v>29</v>
      </c>
      <c r="U22" s="40">
        <v>30</v>
      </c>
      <c r="V22" s="40">
        <v>31</v>
      </c>
      <c r="W22" s="40">
        <v>32</v>
      </c>
      <c r="X22" s="40">
        <v>33</v>
      </c>
      <c r="Y22" s="40">
        <v>34</v>
      </c>
      <c r="Z22" s="40">
        <v>35</v>
      </c>
    </row>
    <row r="23" spans="1:26" s="4" customFormat="1" ht="22.5" customHeight="1">
      <c r="A23" s="42">
        <v>6</v>
      </c>
      <c r="B23" s="42">
        <v>0</v>
      </c>
      <c r="C23" s="42">
        <v>1</v>
      </c>
      <c r="D23" s="42"/>
      <c r="E23" s="42"/>
      <c r="F23" s="42"/>
      <c r="G23" s="42"/>
      <c r="H23" s="42">
        <v>0</v>
      </c>
      <c r="I23" s="42">
        <v>2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3" t="s">
        <v>29</v>
      </c>
      <c r="S23" s="44" t="s">
        <v>30</v>
      </c>
      <c r="T23" s="45">
        <f>T27+T66</f>
        <v>51614.69</v>
      </c>
      <c r="U23" s="45">
        <f>U27+U66</f>
        <v>41620.7</v>
      </c>
      <c r="V23" s="45">
        <f>V27+V66</f>
        <v>41620.7</v>
      </c>
      <c r="W23" s="45">
        <f>W27+W66</f>
        <v>41668.7</v>
      </c>
      <c r="X23" s="45">
        <f>X27+X66</f>
        <v>41668.7</v>
      </c>
      <c r="Y23" s="45">
        <f>SUM(T23:X23)</f>
        <v>218193.49</v>
      </c>
      <c r="Z23" s="46">
        <v>2022</v>
      </c>
    </row>
    <row r="24" spans="1:26" s="4" customFormat="1" ht="57" customHeight="1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7" t="s">
        <v>31</v>
      </c>
      <c r="S24" s="44" t="s">
        <v>32</v>
      </c>
      <c r="T24" s="48"/>
      <c r="U24" s="48"/>
      <c r="V24" s="48"/>
      <c r="W24" s="48"/>
      <c r="X24" s="48"/>
      <c r="Y24" s="45"/>
      <c r="Z24" s="46"/>
    </row>
    <row r="25" spans="1:26" s="4" customFormat="1" ht="19.5">
      <c r="A25" s="42"/>
      <c r="B25" s="42"/>
      <c r="C25" s="42"/>
      <c r="D25" s="42"/>
      <c r="E25" s="42"/>
      <c r="F25" s="42"/>
      <c r="G25" s="42"/>
      <c r="H25" s="42"/>
      <c r="I25" s="49"/>
      <c r="J25" s="49"/>
      <c r="K25" s="49"/>
      <c r="L25" s="49"/>
      <c r="M25" s="49"/>
      <c r="N25" s="49"/>
      <c r="O25" s="49"/>
      <c r="P25" s="49"/>
      <c r="Q25" s="49"/>
      <c r="R25" s="47" t="s">
        <v>33</v>
      </c>
      <c r="S25" s="44" t="s">
        <v>34</v>
      </c>
      <c r="T25" s="45">
        <f>T29+T43+T61</f>
        <v>170.82</v>
      </c>
      <c r="U25" s="45">
        <f>U29+U43+U61</f>
        <v>170.87</v>
      </c>
      <c r="V25" s="45">
        <f>V29+V43+V61</f>
        <v>171.41</v>
      </c>
      <c r="W25" s="45">
        <f>W29+W43+W61</f>
        <v>171.47</v>
      </c>
      <c r="X25" s="45">
        <f>X29+X43+X61</f>
        <v>172.01999999999998</v>
      </c>
      <c r="Y25" s="45">
        <f>SUM(T25:X25)</f>
        <v>856.5899999999999</v>
      </c>
      <c r="Z25" s="46">
        <v>2022</v>
      </c>
    </row>
    <row r="26" spans="1:28" s="4" customFormat="1" ht="43.5" customHeight="1">
      <c r="A26" s="42"/>
      <c r="B26" s="42"/>
      <c r="C26" s="42"/>
      <c r="D26" s="42"/>
      <c r="E26" s="42"/>
      <c r="F26" s="42"/>
      <c r="G26" s="42"/>
      <c r="H26" s="42"/>
      <c r="I26" s="49"/>
      <c r="J26" s="49"/>
      <c r="K26" s="49"/>
      <c r="L26" s="49"/>
      <c r="M26" s="49"/>
      <c r="N26" s="49"/>
      <c r="O26" s="49"/>
      <c r="P26" s="49"/>
      <c r="Q26" s="49"/>
      <c r="R26" s="47" t="s">
        <v>35</v>
      </c>
      <c r="S26" s="44" t="s">
        <v>36</v>
      </c>
      <c r="T26" s="45">
        <v>89</v>
      </c>
      <c r="U26" s="45">
        <v>89.01</v>
      </c>
      <c r="V26" s="45">
        <v>89.01</v>
      </c>
      <c r="W26" s="45">
        <v>89.03</v>
      </c>
      <c r="X26" s="45">
        <v>89.03</v>
      </c>
      <c r="Y26" s="45">
        <v>89.03</v>
      </c>
      <c r="Z26" s="46">
        <v>2022</v>
      </c>
      <c r="AB26" s="50"/>
    </row>
    <row r="27" spans="1:26" s="4" customFormat="1" ht="35.25">
      <c r="A27" s="42">
        <v>6</v>
      </c>
      <c r="B27" s="42">
        <v>0</v>
      </c>
      <c r="C27" s="42">
        <v>1</v>
      </c>
      <c r="D27" s="42"/>
      <c r="E27" s="42"/>
      <c r="F27" s="42"/>
      <c r="G27" s="42"/>
      <c r="H27" s="42">
        <v>0</v>
      </c>
      <c r="I27" s="42">
        <v>2</v>
      </c>
      <c r="J27" s="42">
        <v>1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3" t="s">
        <v>37</v>
      </c>
      <c r="S27" s="44" t="s">
        <v>30</v>
      </c>
      <c r="T27" s="45">
        <f>T28+T42+T55</f>
        <v>51094.69</v>
      </c>
      <c r="U27" s="45">
        <f>U28+U42+U55</f>
        <v>41100.7</v>
      </c>
      <c r="V27" s="45">
        <f>V28+V42+V55</f>
        <v>41100.7</v>
      </c>
      <c r="W27" s="45">
        <f>W28+W42+W55</f>
        <v>41148.7</v>
      </c>
      <c r="X27" s="45">
        <f>X28+X42+X55</f>
        <v>41148.7</v>
      </c>
      <c r="Y27" s="45">
        <f aca="true" t="shared" si="0" ref="Y27:Y38">SUM(T27:X27)</f>
        <v>215593.49</v>
      </c>
      <c r="Z27" s="46">
        <v>2022</v>
      </c>
    </row>
    <row r="28" spans="1:26" s="4" customFormat="1" ht="20.25">
      <c r="A28" s="42">
        <v>6</v>
      </c>
      <c r="B28" s="42">
        <v>0</v>
      </c>
      <c r="C28" s="42">
        <v>1</v>
      </c>
      <c r="D28" s="42"/>
      <c r="E28" s="42"/>
      <c r="F28" s="42"/>
      <c r="G28" s="42"/>
      <c r="H28" s="42">
        <v>0</v>
      </c>
      <c r="I28" s="42">
        <v>2</v>
      </c>
      <c r="J28" s="42">
        <v>1</v>
      </c>
      <c r="K28" s="42">
        <v>0</v>
      </c>
      <c r="L28" s="42">
        <v>1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7" t="s">
        <v>38</v>
      </c>
      <c r="S28" s="44" t="s">
        <v>30</v>
      </c>
      <c r="T28" s="45">
        <f>T32+T34+T36+T38+T40</f>
        <v>9617.710000000001</v>
      </c>
      <c r="U28" s="45">
        <f>U32+U34+U36+U38+U40</f>
        <v>5235</v>
      </c>
      <c r="V28" s="45">
        <f>V32+V34+V36+V38+V40</f>
        <v>5235</v>
      </c>
      <c r="W28" s="45">
        <f>W32+W34+W36+W38+W40</f>
        <v>5235</v>
      </c>
      <c r="X28" s="45">
        <f>X32+X34+X36+X38+X40</f>
        <v>5235</v>
      </c>
      <c r="Y28" s="45">
        <f t="shared" si="0"/>
        <v>30557.71</v>
      </c>
      <c r="Z28" s="46">
        <v>2022</v>
      </c>
    </row>
    <row r="29" spans="1:26" s="4" customFormat="1" ht="19.5">
      <c r="A29" s="42"/>
      <c r="B29" s="42"/>
      <c r="C29" s="42"/>
      <c r="D29" s="42"/>
      <c r="E29" s="42"/>
      <c r="F29" s="42"/>
      <c r="G29" s="42"/>
      <c r="H29" s="42"/>
      <c r="I29" s="49"/>
      <c r="J29" s="49"/>
      <c r="K29" s="49"/>
      <c r="L29" s="49"/>
      <c r="M29" s="49"/>
      <c r="N29" s="49"/>
      <c r="O29" s="49"/>
      <c r="P29" s="49"/>
      <c r="Q29" s="49"/>
      <c r="R29" s="47" t="s">
        <v>39</v>
      </c>
      <c r="S29" s="44" t="s">
        <v>40</v>
      </c>
      <c r="T29" s="45">
        <v>46.76</v>
      </c>
      <c r="U29" s="45">
        <v>46.8</v>
      </c>
      <c r="V29" s="45">
        <v>46.85</v>
      </c>
      <c r="W29" s="45">
        <v>46.9</v>
      </c>
      <c r="X29" s="45">
        <v>46.95</v>
      </c>
      <c r="Y29" s="45">
        <f t="shared" si="0"/>
        <v>234.26</v>
      </c>
      <c r="Z29" s="46">
        <v>2022</v>
      </c>
    </row>
    <row r="30" spans="1:26" s="4" customFormat="1" ht="35.25">
      <c r="A30" s="42"/>
      <c r="B30" s="42"/>
      <c r="C30" s="42"/>
      <c r="D30" s="42"/>
      <c r="E30" s="42"/>
      <c r="F30" s="42"/>
      <c r="G30" s="42"/>
      <c r="H30" s="42"/>
      <c r="I30" s="49"/>
      <c r="J30" s="49"/>
      <c r="K30" s="49"/>
      <c r="L30" s="49"/>
      <c r="M30" s="49"/>
      <c r="N30" s="49"/>
      <c r="O30" s="49"/>
      <c r="P30" s="49"/>
      <c r="Q30" s="49"/>
      <c r="R30" s="47" t="s">
        <v>41</v>
      </c>
      <c r="S30" s="44" t="s">
        <v>42</v>
      </c>
      <c r="T30" s="46">
        <v>75</v>
      </c>
      <c r="U30" s="46">
        <v>81</v>
      </c>
      <c r="V30" s="46">
        <v>87</v>
      </c>
      <c r="W30" s="46">
        <v>95</v>
      </c>
      <c r="X30" s="46">
        <v>100</v>
      </c>
      <c r="Y30" s="45">
        <f t="shared" si="0"/>
        <v>438</v>
      </c>
      <c r="Z30" s="46">
        <v>2022</v>
      </c>
    </row>
    <row r="31" spans="1:26" s="4" customFormat="1" ht="35.25">
      <c r="A31" s="42"/>
      <c r="B31" s="42"/>
      <c r="C31" s="42"/>
      <c r="D31" s="42"/>
      <c r="E31" s="42"/>
      <c r="F31" s="42"/>
      <c r="G31" s="42"/>
      <c r="H31" s="42"/>
      <c r="I31" s="49"/>
      <c r="J31" s="49"/>
      <c r="K31" s="49"/>
      <c r="L31" s="49"/>
      <c r="M31" s="49"/>
      <c r="N31" s="49"/>
      <c r="O31" s="49"/>
      <c r="P31" s="49"/>
      <c r="Q31" s="49"/>
      <c r="R31" s="47" t="s">
        <v>43</v>
      </c>
      <c r="S31" s="44" t="s">
        <v>30</v>
      </c>
      <c r="T31" s="45">
        <v>20.68</v>
      </c>
      <c r="U31" s="45">
        <v>21.3</v>
      </c>
      <c r="V31" s="45">
        <v>21.94</v>
      </c>
      <c r="W31" s="45">
        <v>22.6</v>
      </c>
      <c r="X31" s="45">
        <v>23.28</v>
      </c>
      <c r="Y31" s="45">
        <f t="shared" si="0"/>
        <v>109.80000000000001</v>
      </c>
      <c r="Z31" s="46">
        <v>2022</v>
      </c>
    </row>
    <row r="32" spans="1:26" s="4" customFormat="1" ht="30.75">
      <c r="A32" s="42">
        <v>6</v>
      </c>
      <c r="B32" s="42">
        <v>0</v>
      </c>
      <c r="C32" s="42">
        <v>1</v>
      </c>
      <c r="D32" s="42">
        <v>0</v>
      </c>
      <c r="E32" s="42">
        <v>8</v>
      </c>
      <c r="F32" s="42">
        <v>0</v>
      </c>
      <c r="G32" s="42">
        <v>1</v>
      </c>
      <c r="H32" s="42">
        <v>0</v>
      </c>
      <c r="I32" s="42">
        <v>2</v>
      </c>
      <c r="J32" s="42">
        <v>1</v>
      </c>
      <c r="K32" s="42">
        <v>0</v>
      </c>
      <c r="L32" s="42">
        <v>1</v>
      </c>
      <c r="M32" s="42">
        <v>2</v>
      </c>
      <c r="N32" s="42">
        <v>0</v>
      </c>
      <c r="O32" s="42">
        <v>0</v>
      </c>
      <c r="P32" s="42">
        <v>1</v>
      </c>
      <c r="Q32" s="42">
        <v>0</v>
      </c>
      <c r="R32" s="47" t="s">
        <v>44</v>
      </c>
      <c r="S32" s="44" t="s">
        <v>30</v>
      </c>
      <c r="T32" s="45">
        <v>5230.7</v>
      </c>
      <c r="U32" s="45">
        <v>5235</v>
      </c>
      <c r="V32" s="45">
        <v>5235</v>
      </c>
      <c r="W32" s="45">
        <v>5235</v>
      </c>
      <c r="X32" s="45">
        <v>5235</v>
      </c>
      <c r="Y32" s="45">
        <f t="shared" si="0"/>
        <v>26170.7</v>
      </c>
      <c r="Z32" s="46">
        <v>2022</v>
      </c>
    </row>
    <row r="33" spans="1:26" s="4" customFormat="1" ht="51">
      <c r="A33" s="42"/>
      <c r="B33" s="42"/>
      <c r="C33" s="42"/>
      <c r="D33" s="42"/>
      <c r="E33" s="42"/>
      <c r="F33" s="42"/>
      <c r="G33" s="42"/>
      <c r="H33" s="42"/>
      <c r="I33" s="49"/>
      <c r="J33" s="49"/>
      <c r="K33" s="49"/>
      <c r="L33" s="49"/>
      <c r="M33" s="49"/>
      <c r="N33" s="49"/>
      <c r="O33" s="49"/>
      <c r="P33" s="49"/>
      <c r="Q33" s="49"/>
      <c r="R33" s="47" t="s">
        <v>45</v>
      </c>
      <c r="S33" s="44" t="s">
        <v>42</v>
      </c>
      <c r="T33" s="46">
        <v>26</v>
      </c>
      <c r="U33" s="46">
        <v>28</v>
      </c>
      <c r="V33" s="46">
        <v>30</v>
      </c>
      <c r="W33" s="46">
        <v>35</v>
      </c>
      <c r="X33" s="46">
        <v>37</v>
      </c>
      <c r="Y33" s="45">
        <f t="shared" si="0"/>
        <v>156</v>
      </c>
      <c r="Z33" s="46">
        <v>2022</v>
      </c>
    </row>
    <row r="34" spans="1:26" s="4" customFormat="1" ht="35.25">
      <c r="A34" s="42">
        <v>6</v>
      </c>
      <c r="B34" s="42">
        <v>0</v>
      </c>
      <c r="C34" s="42">
        <v>1</v>
      </c>
      <c r="D34" s="42">
        <v>0</v>
      </c>
      <c r="E34" s="42">
        <v>8</v>
      </c>
      <c r="F34" s="42">
        <v>0</v>
      </c>
      <c r="G34" s="42">
        <v>1</v>
      </c>
      <c r="H34" s="42">
        <v>0</v>
      </c>
      <c r="I34" s="42">
        <v>2</v>
      </c>
      <c r="J34" s="42">
        <v>1</v>
      </c>
      <c r="K34" s="42">
        <v>0</v>
      </c>
      <c r="L34" s="42">
        <v>1</v>
      </c>
      <c r="M34" s="42">
        <v>2</v>
      </c>
      <c r="N34" s="42">
        <v>0</v>
      </c>
      <c r="O34" s="42">
        <v>0</v>
      </c>
      <c r="P34" s="42">
        <v>2</v>
      </c>
      <c r="Q34" s="42">
        <v>0</v>
      </c>
      <c r="R34" s="47" t="s">
        <v>46</v>
      </c>
      <c r="S34" s="44" t="s">
        <v>30</v>
      </c>
      <c r="T34" s="45">
        <v>200</v>
      </c>
      <c r="U34" s="45">
        <v>0</v>
      </c>
      <c r="V34" s="45">
        <v>0</v>
      </c>
      <c r="W34" s="45">
        <v>0</v>
      </c>
      <c r="X34" s="45">
        <v>0</v>
      </c>
      <c r="Y34" s="45">
        <f t="shared" si="0"/>
        <v>200</v>
      </c>
      <c r="Z34" s="46">
        <v>2022</v>
      </c>
    </row>
    <row r="35" spans="1:26" s="4" customFormat="1" ht="51">
      <c r="A35" s="42"/>
      <c r="B35" s="42"/>
      <c r="C35" s="42"/>
      <c r="D35" s="42"/>
      <c r="E35" s="42"/>
      <c r="F35" s="42"/>
      <c r="G35" s="42"/>
      <c r="H35" s="42"/>
      <c r="I35" s="49"/>
      <c r="J35" s="49"/>
      <c r="K35" s="49"/>
      <c r="L35" s="49"/>
      <c r="M35" s="49"/>
      <c r="N35" s="49"/>
      <c r="O35" s="49"/>
      <c r="P35" s="49"/>
      <c r="Q35" s="49"/>
      <c r="R35" s="47" t="s">
        <v>47</v>
      </c>
      <c r="S35" s="44" t="s">
        <v>42</v>
      </c>
      <c r="T35" s="46">
        <v>76</v>
      </c>
      <c r="U35" s="46">
        <v>82</v>
      </c>
      <c r="V35" s="46">
        <v>88</v>
      </c>
      <c r="W35" s="46">
        <v>96</v>
      </c>
      <c r="X35" s="46">
        <v>101</v>
      </c>
      <c r="Y35" s="45">
        <f t="shared" si="0"/>
        <v>443</v>
      </c>
      <c r="Z35" s="46">
        <v>2022</v>
      </c>
    </row>
    <row r="36" spans="1:26" s="4" customFormat="1" ht="36.75" customHeight="1">
      <c r="A36" s="51">
        <v>6</v>
      </c>
      <c r="B36" s="51">
        <v>0</v>
      </c>
      <c r="C36" s="51">
        <v>1</v>
      </c>
      <c r="D36" s="51">
        <v>0</v>
      </c>
      <c r="E36" s="51">
        <v>8</v>
      </c>
      <c r="F36" s="51">
        <v>0</v>
      </c>
      <c r="G36" s="51">
        <v>1</v>
      </c>
      <c r="H36" s="51">
        <v>0</v>
      </c>
      <c r="I36" s="51">
        <v>2</v>
      </c>
      <c r="J36" s="51">
        <v>1</v>
      </c>
      <c r="K36" s="51">
        <v>0</v>
      </c>
      <c r="L36" s="51">
        <v>1</v>
      </c>
      <c r="M36" s="51">
        <v>2</v>
      </c>
      <c r="N36" s="51">
        <v>0</v>
      </c>
      <c r="O36" s="51">
        <v>0</v>
      </c>
      <c r="P36" s="51">
        <v>3</v>
      </c>
      <c r="Q36" s="51">
        <v>0</v>
      </c>
      <c r="R36" s="47" t="s">
        <v>48</v>
      </c>
      <c r="S36" s="44" t="s">
        <v>30</v>
      </c>
      <c r="T36" s="48">
        <v>2570</v>
      </c>
      <c r="U36" s="48">
        <v>0</v>
      </c>
      <c r="V36" s="48">
        <v>0</v>
      </c>
      <c r="W36" s="48">
        <v>0</v>
      </c>
      <c r="X36" s="48">
        <v>0</v>
      </c>
      <c r="Y36" s="45">
        <f t="shared" si="0"/>
        <v>2570</v>
      </c>
      <c r="Z36" s="46">
        <v>2022</v>
      </c>
    </row>
    <row r="37" spans="1:26" s="4" customFormat="1" ht="36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52" t="s">
        <v>49</v>
      </c>
      <c r="S37" s="44" t="s">
        <v>42</v>
      </c>
      <c r="T37" s="53">
        <v>1</v>
      </c>
      <c r="U37" s="53">
        <v>0</v>
      </c>
      <c r="V37" s="53">
        <v>0</v>
      </c>
      <c r="W37" s="53">
        <v>0</v>
      </c>
      <c r="X37" s="53">
        <v>0</v>
      </c>
      <c r="Y37" s="45">
        <f t="shared" si="0"/>
        <v>1</v>
      </c>
      <c r="Z37" s="46">
        <v>2022</v>
      </c>
    </row>
    <row r="38" spans="1:74" s="56" customFormat="1" ht="33">
      <c r="A38" s="42">
        <v>6</v>
      </c>
      <c r="B38" s="42">
        <v>0</v>
      </c>
      <c r="C38" s="42">
        <v>1</v>
      </c>
      <c r="D38" s="42">
        <v>0</v>
      </c>
      <c r="E38" s="42">
        <v>8</v>
      </c>
      <c r="F38" s="42">
        <v>0</v>
      </c>
      <c r="G38" s="42">
        <v>1</v>
      </c>
      <c r="H38" s="42">
        <v>0</v>
      </c>
      <c r="I38" s="42">
        <v>2</v>
      </c>
      <c r="J38" s="42">
        <v>1</v>
      </c>
      <c r="K38" s="42">
        <v>0</v>
      </c>
      <c r="L38" s="42">
        <v>1</v>
      </c>
      <c r="M38" s="42">
        <v>1</v>
      </c>
      <c r="N38" s="42">
        <v>0</v>
      </c>
      <c r="O38" s="42">
        <v>6</v>
      </c>
      <c r="P38" s="42">
        <v>8</v>
      </c>
      <c r="Q38" s="42">
        <v>0</v>
      </c>
      <c r="R38" s="54" t="s">
        <v>50</v>
      </c>
      <c r="S38" s="44" t="s">
        <v>30</v>
      </c>
      <c r="T38" s="45">
        <v>1601</v>
      </c>
      <c r="U38" s="45">
        <v>0</v>
      </c>
      <c r="V38" s="45">
        <v>0</v>
      </c>
      <c r="W38" s="45">
        <v>0</v>
      </c>
      <c r="X38" s="45">
        <v>0</v>
      </c>
      <c r="Y38" s="45">
        <f t="shared" si="0"/>
        <v>1601</v>
      </c>
      <c r="Z38" s="46">
        <v>2022</v>
      </c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</row>
    <row r="39" spans="1:74" s="56" customFormat="1" ht="20.2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54" t="s">
        <v>51</v>
      </c>
      <c r="S39" s="44" t="s">
        <v>42</v>
      </c>
      <c r="T39" s="45">
        <v>63.9</v>
      </c>
      <c r="U39" s="45">
        <v>0</v>
      </c>
      <c r="V39" s="45">
        <v>0</v>
      </c>
      <c r="W39" s="45">
        <v>0</v>
      </c>
      <c r="X39" s="45">
        <v>0</v>
      </c>
      <c r="Y39" s="45">
        <v>63.9</v>
      </c>
      <c r="Z39" s="46">
        <v>2022</v>
      </c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</row>
    <row r="40" spans="1:74" s="56" customFormat="1" ht="30.75">
      <c r="A40" s="42">
        <v>6</v>
      </c>
      <c r="B40" s="42">
        <v>0</v>
      </c>
      <c r="C40" s="42">
        <v>1</v>
      </c>
      <c r="D40" s="42">
        <v>0</v>
      </c>
      <c r="E40" s="42">
        <v>8</v>
      </c>
      <c r="F40" s="42">
        <v>0</v>
      </c>
      <c r="G40" s="42">
        <v>1</v>
      </c>
      <c r="H40" s="42">
        <v>0</v>
      </c>
      <c r="I40" s="42">
        <v>2</v>
      </c>
      <c r="J40" s="42">
        <v>1</v>
      </c>
      <c r="K40" s="42">
        <v>0</v>
      </c>
      <c r="L40" s="42">
        <v>1</v>
      </c>
      <c r="M40" s="57" t="s">
        <v>52</v>
      </c>
      <c r="N40" s="42">
        <v>0</v>
      </c>
      <c r="O40" s="42">
        <v>6</v>
      </c>
      <c r="P40" s="42">
        <v>8</v>
      </c>
      <c r="Q40" s="42">
        <v>0</v>
      </c>
      <c r="R40" s="54" t="s">
        <v>53</v>
      </c>
      <c r="S40" s="44" t="s">
        <v>30</v>
      </c>
      <c r="T40" s="45">
        <v>16.01</v>
      </c>
      <c r="U40" s="45">
        <v>0</v>
      </c>
      <c r="V40" s="45">
        <v>0</v>
      </c>
      <c r="W40" s="45">
        <v>0</v>
      </c>
      <c r="X40" s="45">
        <v>0</v>
      </c>
      <c r="Y40" s="45">
        <v>4.3</v>
      </c>
      <c r="Z40" s="46">
        <v>2022</v>
      </c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</row>
    <row r="41" spans="1:74" s="56" customFormat="1" ht="20.2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54" t="s">
        <v>51</v>
      </c>
      <c r="S41" s="44" t="s">
        <v>42</v>
      </c>
      <c r="T41" s="45">
        <v>63.9</v>
      </c>
      <c r="U41" s="45">
        <v>0</v>
      </c>
      <c r="V41" s="45">
        <v>0</v>
      </c>
      <c r="W41" s="45">
        <v>0</v>
      </c>
      <c r="X41" s="45">
        <v>0</v>
      </c>
      <c r="Y41" s="45">
        <v>63.9</v>
      </c>
      <c r="Z41" s="46">
        <v>2022</v>
      </c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</row>
    <row r="42" spans="1:26" s="4" customFormat="1" ht="20.25">
      <c r="A42" s="42">
        <v>6</v>
      </c>
      <c r="B42" s="42">
        <v>0</v>
      </c>
      <c r="C42" s="42">
        <v>1</v>
      </c>
      <c r="D42" s="42"/>
      <c r="E42" s="42"/>
      <c r="F42" s="42"/>
      <c r="G42" s="42"/>
      <c r="H42" s="42">
        <v>0</v>
      </c>
      <c r="I42" s="42">
        <v>2</v>
      </c>
      <c r="J42" s="42">
        <v>1</v>
      </c>
      <c r="K42" s="42">
        <v>0</v>
      </c>
      <c r="L42" s="42">
        <v>2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7" t="s">
        <v>54</v>
      </c>
      <c r="S42" s="44" t="s">
        <v>30</v>
      </c>
      <c r="T42" s="48">
        <f>T46+T49+T51</f>
        <v>15469.98</v>
      </c>
      <c r="U42" s="48">
        <f>U46+U49+U51</f>
        <v>9897.7</v>
      </c>
      <c r="V42" s="48">
        <f>V46+V49+V51</f>
        <v>9897.7</v>
      </c>
      <c r="W42" s="48">
        <f>W46+W49+W51</f>
        <v>9897.7</v>
      </c>
      <c r="X42" s="48">
        <f>X46+X49+X51</f>
        <v>9897.7</v>
      </c>
      <c r="Y42" s="45">
        <f aca="true" t="shared" si="1" ref="Y42:Y44">SUM(T42:X42)</f>
        <v>55060.78</v>
      </c>
      <c r="Z42" s="46">
        <v>2022</v>
      </c>
    </row>
    <row r="43" spans="1:74" ht="19.5">
      <c r="A43" s="42"/>
      <c r="B43" s="42"/>
      <c r="C43" s="42"/>
      <c r="D43" s="42"/>
      <c r="E43" s="42"/>
      <c r="F43" s="42"/>
      <c r="G43" s="42"/>
      <c r="H43" s="42"/>
      <c r="I43" s="49"/>
      <c r="J43" s="49"/>
      <c r="K43" s="49"/>
      <c r="L43" s="49"/>
      <c r="M43" s="49"/>
      <c r="N43" s="49"/>
      <c r="O43" s="49"/>
      <c r="P43" s="49"/>
      <c r="Q43" s="49"/>
      <c r="R43" s="47" t="s">
        <v>55</v>
      </c>
      <c r="S43" s="44" t="s">
        <v>56</v>
      </c>
      <c r="T43" s="45">
        <v>45.01</v>
      </c>
      <c r="U43" s="45">
        <v>45.01</v>
      </c>
      <c r="V43" s="45">
        <v>45.5</v>
      </c>
      <c r="W43" s="45">
        <v>45.5</v>
      </c>
      <c r="X43" s="45">
        <v>46</v>
      </c>
      <c r="Y43" s="45">
        <f t="shared" si="1"/>
        <v>227.01999999999998</v>
      </c>
      <c r="Z43" s="46">
        <v>2022</v>
      </c>
      <c r="AA43" s="3"/>
      <c r="BT43" s="1"/>
      <c r="BU43" s="1"/>
      <c r="BV43" s="1"/>
    </row>
    <row r="44" spans="1:74" ht="30.75">
      <c r="A44" s="42"/>
      <c r="B44" s="42"/>
      <c r="C44" s="42"/>
      <c r="D44" s="42"/>
      <c r="E44" s="42"/>
      <c r="F44" s="42"/>
      <c r="G44" s="42"/>
      <c r="H44" s="42"/>
      <c r="I44" s="49"/>
      <c r="J44" s="49"/>
      <c r="K44" s="49"/>
      <c r="L44" s="49"/>
      <c r="M44" s="49"/>
      <c r="N44" s="49"/>
      <c r="O44" s="49"/>
      <c r="P44" s="49"/>
      <c r="Q44" s="49"/>
      <c r="R44" s="47" t="s">
        <v>57</v>
      </c>
      <c r="S44" s="44" t="s">
        <v>58</v>
      </c>
      <c r="T44" s="58">
        <v>700</v>
      </c>
      <c r="U44" s="58">
        <v>703</v>
      </c>
      <c r="V44" s="58">
        <v>707</v>
      </c>
      <c r="W44" s="58">
        <v>710</v>
      </c>
      <c r="X44" s="58">
        <v>712</v>
      </c>
      <c r="Y44" s="45">
        <f t="shared" si="1"/>
        <v>3532</v>
      </c>
      <c r="Z44" s="46">
        <v>2022</v>
      </c>
      <c r="AA44" s="3"/>
      <c r="BT44" s="1"/>
      <c r="BU44" s="1"/>
      <c r="BV44" s="1"/>
    </row>
    <row r="45" spans="1:74" ht="35.25">
      <c r="A45" s="42"/>
      <c r="B45" s="42"/>
      <c r="C45" s="42"/>
      <c r="D45" s="42"/>
      <c r="E45" s="42"/>
      <c r="F45" s="42"/>
      <c r="G45" s="42"/>
      <c r="H45" s="42"/>
      <c r="I45" s="49"/>
      <c r="J45" s="49"/>
      <c r="K45" s="49"/>
      <c r="L45" s="49"/>
      <c r="M45" s="49"/>
      <c r="N45" s="49"/>
      <c r="O45" s="49"/>
      <c r="P45" s="49"/>
      <c r="Q45" s="49"/>
      <c r="R45" s="47" t="s">
        <v>43</v>
      </c>
      <c r="S45" s="59" t="s">
        <v>30</v>
      </c>
      <c r="T45" s="60">
        <v>22.39</v>
      </c>
      <c r="U45" s="60">
        <v>23.06</v>
      </c>
      <c r="V45" s="60">
        <v>23.75</v>
      </c>
      <c r="W45" s="60">
        <v>24.46</v>
      </c>
      <c r="X45" s="60">
        <v>25.2</v>
      </c>
      <c r="Y45" s="45">
        <v>25.2</v>
      </c>
      <c r="Z45" s="61">
        <v>2022</v>
      </c>
      <c r="AA45" s="3"/>
      <c r="BT45" s="1"/>
      <c r="BU45" s="1"/>
      <c r="BV45" s="1"/>
    </row>
    <row r="46" spans="1:74" ht="30.75">
      <c r="A46" s="42">
        <v>6</v>
      </c>
      <c r="B46" s="42">
        <v>0</v>
      </c>
      <c r="C46" s="42">
        <v>1</v>
      </c>
      <c r="D46" s="42">
        <v>0</v>
      </c>
      <c r="E46" s="42">
        <v>8</v>
      </c>
      <c r="F46" s="42">
        <v>0</v>
      </c>
      <c r="G46" s="42">
        <v>1</v>
      </c>
      <c r="H46" s="42">
        <v>0</v>
      </c>
      <c r="I46" s="42">
        <v>2</v>
      </c>
      <c r="J46" s="42">
        <v>1</v>
      </c>
      <c r="K46" s="42">
        <v>0</v>
      </c>
      <c r="L46" s="42">
        <v>2</v>
      </c>
      <c r="M46" s="42">
        <v>2</v>
      </c>
      <c r="N46" s="42">
        <v>0</v>
      </c>
      <c r="O46" s="42">
        <v>0</v>
      </c>
      <c r="P46" s="42">
        <v>1</v>
      </c>
      <c r="Q46" s="42">
        <v>0</v>
      </c>
      <c r="R46" s="47" t="s">
        <v>59</v>
      </c>
      <c r="S46" s="44" t="s">
        <v>30</v>
      </c>
      <c r="T46" s="62">
        <v>9886.8</v>
      </c>
      <c r="U46" s="62">
        <v>9897.7</v>
      </c>
      <c r="V46" s="62">
        <v>9897.7</v>
      </c>
      <c r="W46" s="62">
        <v>9897.7</v>
      </c>
      <c r="X46" s="62">
        <v>9897.7</v>
      </c>
      <c r="Y46" s="45">
        <f aca="true" t="shared" si="2" ref="Y46:Y48">SUM(T46:X46)</f>
        <v>49477.600000000006</v>
      </c>
      <c r="Z46" s="46">
        <v>2022</v>
      </c>
      <c r="AA46" s="3"/>
      <c r="BT46" s="1"/>
      <c r="BU46" s="1"/>
      <c r="BV46" s="1"/>
    </row>
    <row r="47" spans="1:74" ht="35.2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47" t="s">
        <v>60</v>
      </c>
      <c r="S47" s="44" t="s">
        <v>42</v>
      </c>
      <c r="T47" s="46">
        <v>118</v>
      </c>
      <c r="U47" s="46">
        <v>120</v>
      </c>
      <c r="V47" s="46">
        <v>123</v>
      </c>
      <c r="W47" s="46">
        <v>125</v>
      </c>
      <c r="X47" s="46">
        <v>127</v>
      </c>
      <c r="Y47" s="45">
        <f t="shared" si="2"/>
        <v>613</v>
      </c>
      <c r="Z47" s="46">
        <v>2022</v>
      </c>
      <c r="AA47" s="3"/>
      <c r="BT47" s="1"/>
      <c r="BU47" s="1"/>
      <c r="BV47" s="1"/>
    </row>
    <row r="48" spans="1:74" ht="38.25" customHeight="1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47" t="s">
        <v>61</v>
      </c>
      <c r="S48" s="44" t="s">
        <v>42</v>
      </c>
      <c r="T48" s="46">
        <v>25</v>
      </c>
      <c r="U48" s="46">
        <v>27</v>
      </c>
      <c r="V48" s="46">
        <v>30</v>
      </c>
      <c r="W48" s="46">
        <v>33</v>
      </c>
      <c r="X48" s="46">
        <v>35</v>
      </c>
      <c r="Y48" s="45">
        <f t="shared" si="2"/>
        <v>150</v>
      </c>
      <c r="Z48" s="46">
        <v>2022</v>
      </c>
      <c r="AA48" s="3"/>
      <c r="BT48" s="1"/>
      <c r="BU48" s="1"/>
      <c r="BV48" s="1"/>
    </row>
    <row r="49" spans="1:26" s="2" customFormat="1" ht="43.5" customHeight="1">
      <c r="A49" s="51">
        <v>6</v>
      </c>
      <c r="B49" s="51">
        <v>0</v>
      </c>
      <c r="C49" s="51">
        <v>1</v>
      </c>
      <c r="D49" s="51">
        <v>0</v>
      </c>
      <c r="E49" s="51">
        <v>8</v>
      </c>
      <c r="F49" s="51">
        <v>0</v>
      </c>
      <c r="G49" s="51">
        <v>1</v>
      </c>
      <c r="H49" s="51">
        <v>0</v>
      </c>
      <c r="I49" s="51">
        <v>2</v>
      </c>
      <c r="J49" s="51">
        <v>1</v>
      </c>
      <c r="K49" s="51">
        <v>0</v>
      </c>
      <c r="L49" s="51">
        <v>2</v>
      </c>
      <c r="M49" s="51">
        <v>1</v>
      </c>
      <c r="N49" s="51">
        <v>0</v>
      </c>
      <c r="O49" s="51">
        <v>6</v>
      </c>
      <c r="P49" s="51">
        <v>8</v>
      </c>
      <c r="Q49" s="51">
        <v>0</v>
      </c>
      <c r="R49" s="54" t="s">
        <v>62</v>
      </c>
      <c r="S49" s="44" t="s">
        <v>30</v>
      </c>
      <c r="T49" s="45">
        <v>5527.9</v>
      </c>
      <c r="U49" s="45">
        <v>0</v>
      </c>
      <c r="V49" s="45">
        <v>0</v>
      </c>
      <c r="W49" s="45">
        <v>0</v>
      </c>
      <c r="X49" s="45">
        <v>0</v>
      </c>
      <c r="Y49" s="45">
        <f>T49</f>
        <v>5527.9</v>
      </c>
      <c r="Z49" s="46">
        <v>2022</v>
      </c>
    </row>
    <row r="50" spans="1:26" s="2" customFormat="1" ht="38.2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4" t="s">
        <v>63</v>
      </c>
      <c r="S50" s="44" t="s">
        <v>42</v>
      </c>
      <c r="T50" s="45">
        <v>186.9</v>
      </c>
      <c r="U50" s="45">
        <v>0</v>
      </c>
      <c r="V50" s="45">
        <v>0</v>
      </c>
      <c r="W50" s="45">
        <v>0</v>
      </c>
      <c r="X50" s="45">
        <v>0</v>
      </c>
      <c r="Y50" s="45">
        <v>186.9</v>
      </c>
      <c r="Z50" s="46">
        <v>2022</v>
      </c>
    </row>
    <row r="51" spans="1:26" s="2" customFormat="1" ht="49.5" customHeight="1">
      <c r="A51" s="51">
        <v>6</v>
      </c>
      <c r="B51" s="51">
        <v>0</v>
      </c>
      <c r="C51" s="51">
        <v>1</v>
      </c>
      <c r="D51" s="51">
        <v>0</v>
      </c>
      <c r="E51" s="51">
        <v>8</v>
      </c>
      <c r="F51" s="51">
        <v>0</v>
      </c>
      <c r="G51" s="51">
        <v>1</v>
      </c>
      <c r="H51" s="51">
        <v>0</v>
      </c>
      <c r="I51" s="51">
        <v>2</v>
      </c>
      <c r="J51" s="51">
        <v>1</v>
      </c>
      <c r="K51" s="51">
        <v>0</v>
      </c>
      <c r="L51" s="51">
        <v>2</v>
      </c>
      <c r="M51" s="51" t="s">
        <v>52</v>
      </c>
      <c r="N51" s="51">
        <v>0</v>
      </c>
      <c r="O51" s="51">
        <v>6</v>
      </c>
      <c r="P51" s="51">
        <v>8</v>
      </c>
      <c r="Q51" s="51">
        <v>0</v>
      </c>
      <c r="R51" s="54" t="s">
        <v>64</v>
      </c>
      <c r="S51" s="44" t="s">
        <v>30</v>
      </c>
      <c r="T51" s="45">
        <v>55.28</v>
      </c>
      <c r="U51" s="45">
        <v>0</v>
      </c>
      <c r="V51" s="45">
        <v>0</v>
      </c>
      <c r="W51" s="45">
        <v>0</v>
      </c>
      <c r="X51" s="45">
        <v>0</v>
      </c>
      <c r="Y51" s="45">
        <f aca="true" t="shared" si="3" ref="Y51:Y52">T51</f>
        <v>55.28</v>
      </c>
      <c r="Z51" s="46">
        <v>2022</v>
      </c>
    </row>
    <row r="52" spans="1:26" s="2" customFormat="1" ht="38.2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4" t="s">
        <v>63</v>
      </c>
      <c r="S52" s="44" t="s">
        <v>42</v>
      </c>
      <c r="T52" s="45">
        <v>186.9</v>
      </c>
      <c r="U52" s="45">
        <v>0</v>
      </c>
      <c r="V52" s="45">
        <v>0</v>
      </c>
      <c r="W52" s="45">
        <v>0</v>
      </c>
      <c r="X52" s="45">
        <v>0</v>
      </c>
      <c r="Y52" s="45">
        <f t="shared" si="3"/>
        <v>186.9</v>
      </c>
      <c r="Z52" s="46">
        <v>2022</v>
      </c>
    </row>
    <row r="53" spans="1:74" ht="35.25">
      <c r="A53" s="51">
        <v>6</v>
      </c>
      <c r="B53" s="51">
        <v>0</v>
      </c>
      <c r="C53" s="51">
        <v>1</v>
      </c>
      <c r="D53" s="51">
        <v>0</v>
      </c>
      <c r="E53" s="51">
        <v>8</v>
      </c>
      <c r="F53" s="51">
        <v>0</v>
      </c>
      <c r="G53" s="51">
        <v>1</v>
      </c>
      <c r="H53" s="51">
        <v>0</v>
      </c>
      <c r="I53" s="51">
        <v>2</v>
      </c>
      <c r="J53" s="51">
        <v>1</v>
      </c>
      <c r="K53" s="51">
        <v>0</v>
      </c>
      <c r="L53" s="51">
        <v>2</v>
      </c>
      <c r="M53" s="51">
        <v>2</v>
      </c>
      <c r="N53" s="51">
        <v>0</v>
      </c>
      <c r="O53" s="51">
        <v>0</v>
      </c>
      <c r="P53" s="51">
        <v>2</v>
      </c>
      <c r="Q53" s="51">
        <v>0</v>
      </c>
      <c r="R53" s="47" t="s">
        <v>65</v>
      </c>
      <c r="S53" s="44" t="s">
        <v>66</v>
      </c>
      <c r="T53" s="46">
        <v>1</v>
      </c>
      <c r="U53" s="46">
        <v>1</v>
      </c>
      <c r="V53" s="46">
        <v>1</v>
      </c>
      <c r="W53" s="46">
        <v>1</v>
      </c>
      <c r="X53" s="46">
        <v>1</v>
      </c>
      <c r="Y53" s="45">
        <v>1</v>
      </c>
      <c r="Z53" s="46">
        <v>2022</v>
      </c>
      <c r="AA53" s="3"/>
      <c r="BT53" s="1"/>
      <c r="BU53" s="1"/>
      <c r="BV53" s="1"/>
    </row>
    <row r="54" spans="1:74" ht="19.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47" t="s">
        <v>67</v>
      </c>
      <c r="S54" s="44" t="s">
        <v>42</v>
      </c>
      <c r="T54" s="46">
        <v>4</v>
      </c>
      <c r="U54" s="46">
        <v>5</v>
      </c>
      <c r="V54" s="46">
        <v>5</v>
      </c>
      <c r="W54" s="46">
        <v>6</v>
      </c>
      <c r="X54" s="46">
        <v>6</v>
      </c>
      <c r="Y54" s="45">
        <f aca="true" t="shared" si="4" ref="Y54:Y55">SUM(T54:X54)</f>
        <v>26</v>
      </c>
      <c r="Z54" s="46">
        <v>2022</v>
      </c>
      <c r="AA54" s="3"/>
      <c r="BT54" s="1"/>
      <c r="BU54" s="1"/>
      <c r="BV54" s="1"/>
    </row>
    <row r="55" spans="1:56" s="64" customFormat="1" ht="19.5" customHeight="1">
      <c r="A55" s="42">
        <v>6</v>
      </c>
      <c r="B55" s="42">
        <v>0</v>
      </c>
      <c r="C55" s="42">
        <v>1</v>
      </c>
      <c r="D55" s="42"/>
      <c r="E55" s="42"/>
      <c r="F55" s="42"/>
      <c r="G55" s="42"/>
      <c r="H55" s="42">
        <v>0</v>
      </c>
      <c r="I55" s="42">
        <v>2</v>
      </c>
      <c r="J55" s="42">
        <v>1</v>
      </c>
      <c r="K55" s="42">
        <v>0</v>
      </c>
      <c r="L55" s="42">
        <v>3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7" t="s">
        <v>68</v>
      </c>
      <c r="S55" s="44" t="s">
        <v>30</v>
      </c>
      <c r="T55" s="48">
        <f>T59+T62+T64</f>
        <v>26007</v>
      </c>
      <c r="U55" s="48">
        <f>U59+U62+U64</f>
        <v>25968</v>
      </c>
      <c r="V55" s="48">
        <f>V59+V62+V64</f>
        <v>25968</v>
      </c>
      <c r="W55" s="48">
        <f>W59+W62+W64</f>
        <v>26016</v>
      </c>
      <c r="X55" s="48">
        <f>X59+X62+X64</f>
        <v>26016</v>
      </c>
      <c r="Y55" s="45">
        <f t="shared" si="4"/>
        <v>129975</v>
      </c>
      <c r="Z55" s="46">
        <v>2022</v>
      </c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63"/>
    </row>
    <row r="56" spans="1:56" s="64" customFormat="1" ht="35.25" customHeight="1">
      <c r="A56" s="42"/>
      <c r="B56" s="42"/>
      <c r="C56" s="42"/>
      <c r="D56" s="42"/>
      <c r="E56" s="42"/>
      <c r="F56" s="42"/>
      <c r="G56" s="42"/>
      <c r="H56" s="42"/>
      <c r="I56" s="49"/>
      <c r="J56" s="49"/>
      <c r="K56" s="49"/>
      <c r="L56" s="49"/>
      <c r="M56" s="49"/>
      <c r="N56" s="49"/>
      <c r="O56" s="49"/>
      <c r="P56" s="49"/>
      <c r="Q56" s="49"/>
      <c r="R56" s="47" t="s">
        <v>69</v>
      </c>
      <c r="S56" s="44" t="s">
        <v>36</v>
      </c>
      <c r="T56" s="46">
        <v>21</v>
      </c>
      <c r="U56" s="46">
        <v>23</v>
      </c>
      <c r="V56" s="46">
        <v>25</v>
      </c>
      <c r="W56" s="46">
        <v>27</v>
      </c>
      <c r="X56" s="46">
        <v>30</v>
      </c>
      <c r="Y56" s="46">
        <v>30</v>
      </c>
      <c r="Z56" s="46">
        <v>2022</v>
      </c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63"/>
    </row>
    <row r="57" spans="1:74" ht="35.25">
      <c r="A57" s="42"/>
      <c r="B57" s="42"/>
      <c r="C57" s="42"/>
      <c r="D57" s="42"/>
      <c r="E57" s="42"/>
      <c r="F57" s="42"/>
      <c r="G57" s="42"/>
      <c r="H57" s="42"/>
      <c r="I57" s="49"/>
      <c r="J57" s="49"/>
      <c r="K57" s="49"/>
      <c r="L57" s="49"/>
      <c r="M57" s="49"/>
      <c r="N57" s="49"/>
      <c r="O57" s="49"/>
      <c r="P57" s="49"/>
      <c r="Q57" s="49"/>
      <c r="R57" s="47" t="s">
        <v>70</v>
      </c>
      <c r="S57" s="44" t="s">
        <v>36</v>
      </c>
      <c r="T57" s="46">
        <v>20</v>
      </c>
      <c r="U57" s="46">
        <v>25</v>
      </c>
      <c r="V57" s="46">
        <v>30</v>
      </c>
      <c r="W57" s="46">
        <v>35</v>
      </c>
      <c r="X57" s="46">
        <v>40</v>
      </c>
      <c r="Y57" s="46">
        <v>40</v>
      </c>
      <c r="Z57" s="46">
        <v>2022</v>
      </c>
      <c r="AA57" s="3"/>
      <c r="BT57" s="1"/>
      <c r="BU57" s="1"/>
      <c r="BV57" s="1"/>
    </row>
    <row r="58" spans="1:74" ht="35.25">
      <c r="A58" s="42"/>
      <c r="B58" s="42"/>
      <c r="C58" s="42"/>
      <c r="D58" s="42"/>
      <c r="E58" s="42"/>
      <c r="F58" s="42"/>
      <c r="G58" s="42"/>
      <c r="H58" s="42"/>
      <c r="I58" s="49"/>
      <c r="J58" s="49"/>
      <c r="K58" s="49"/>
      <c r="L58" s="49"/>
      <c r="M58" s="49"/>
      <c r="N58" s="49"/>
      <c r="O58" s="49"/>
      <c r="P58" s="49"/>
      <c r="Q58" s="49"/>
      <c r="R58" s="47" t="s">
        <v>71</v>
      </c>
      <c r="S58" s="44" t="s">
        <v>30</v>
      </c>
      <c r="T58" s="45">
        <v>32.05</v>
      </c>
      <c r="U58" s="45">
        <v>33.01</v>
      </c>
      <c r="V58" s="45">
        <v>34</v>
      </c>
      <c r="W58" s="45">
        <v>35.03</v>
      </c>
      <c r="X58" s="45">
        <v>36.08</v>
      </c>
      <c r="Y58" s="45">
        <v>36.08</v>
      </c>
      <c r="Z58" s="46">
        <v>2022</v>
      </c>
      <c r="AA58" s="3"/>
      <c r="BT58" s="1"/>
      <c r="BU58" s="1"/>
      <c r="BV58" s="1"/>
    </row>
    <row r="59" spans="1:74" ht="35.25">
      <c r="A59" s="42">
        <v>6</v>
      </c>
      <c r="B59" s="42">
        <v>0</v>
      </c>
      <c r="C59" s="42">
        <v>1</v>
      </c>
      <c r="D59" s="42">
        <v>0</v>
      </c>
      <c r="E59" s="42">
        <v>7</v>
      </c>
      <c r="F59" s="42">
        <v>0</v>
      </c>
      <c r="G59" s="42">
        <v>3</v>
      </c>
      <c r="H59" s="42">
        <v>0</v>
      </c>
      <c r="I59" s="42">
        <v>2</v>
      </c>
      <c r="J59" s="42">
        <v>1</v>
      </c>
      <c r="K59" s="42">
        <v>0</v>
      </c>
      <c r="L59" s="42">
        <v>3</v>
      </c>
      <c r="M59" s="42">
        <v>2</v>
      </c>
      <c r="N59" s="42">
        <v>0</v>
      </c>
      <c r="O59" s="42">
        <v>0</v>
      </c>
      <c r="P59" s="42">
        <v>1</v>
      </c>
      <c r="Q59" s="42">
        <v>0</v>
      </c>
      <c r="R59" s="47" t="s">
        <v>72</v>
      </c>
      <c r="S59" s="44" t="s">
        <v>30</v>
      </c>
      <c r="T59" s="48">
        <v>25944</v>
      </c>
      <c r="U59" s="48">
        <v>25944</v>
      </c>
      <c r="V59" s="48">
        <v>25944</v>
      </c>
      <c r="W59" s="48">
        <v>25944</v>
      </c>
      <c r="X59" s="48">
        <v>25944</v>
      </c>
      <c r="Y59" s="45">
        <f aca="true" t="shared" si="5" ref="Y59:Y62">SUM(T59:X59)</f>
        <v>129720</v>
      </c>
      <c r="Z59" s="46">
        <v>2022</v>
      </c>
      <c r="AA59" s="3"/>
      <c r="BT59" s="1"/>
      <c r="BU59" s="1"/>
      <c r="BV59" s="1"/>
    </row>
    <row r="60" spans="1:74" ht="35.25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47" t="s">
        <v>73</v>
      </c>
      <c r="S60" s="44" t="s">
        <v>58</v>
      </c>
      <c r="T60" s="46">
        <v>775</v>
      </c>
      <c r="U60" s="46">
        <v>777</v>
      </c>
      <c r="V60" s="46">
        <v>780</v>
      </c>
      <c r="W60" s="46">
        <v>781</v>
      </c>
      <c r="X60" s="46">
        <v>785</v>
      </c>
      <c r="Y60" s="45">
        <f t="shared" si="5"/>
        <v>3898</v>
      </c>
      <c r="Z60" s="46">
        <v>2022</v>
      </c>
      <c r="AA60" s="3"/>
      <c r="BT60" s="1"/>
      <c r="BU60" s="1"/>
      <c r="BV60" s="1"/>
    </row>
    <row r="61" spans="1:74" ht="19.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47" t="s">
        <v>74</v>
      </c>
      <c r="S61" s="44" t="s">
        <v>75</v>
      </c>
      <c r="T61" s="45">
        <v>79.05</v>
      </c>
      <c r="U61" s="45">
        <v>79.06</v>
      </c>
      <c r="V61" s="45">
        <v>79.06</v>
      </c>
      <c r="W61" s="45">
        <v>79.07</v>
      </c>
      <c r="X61" s="45">
        <v>79.07</v>
      </c>
      <c r="Y61" s="45">
        <f t="shared" si="5"/>
        <v>395.31</v>
      </c>
      <c r="Z61" s="46">
        <v>2022</v>
      </c>
      <c r="AA61" s="3"/>
      <c r="BT61" s="1"/>
      <c r="BU61" s="1"/>
      <c r="BV61" s="1"/>
    </row>
    <row r="62" spans="1:74" ht="35.25">
      <c r="A62" s="42">
        <v>6</v>
      </c>
      <c r="B62" s="42">
        <v>0</v>
      </c>
      <c r="C62" s="42">
        <v>1</v>
      </c>
      <c r="D62" s="42">
        <v>0</v>
      </c>
      <c r="E62" s="42">
        <v>7</v>
      </c>
      <c r="F62" s="42">
        <v>0</v>
      </c>
      <c r="G62" s="42">
        <v>3</v>
      </c>
      <c r="H62" s="42">
        <v>0</v>
      </c>
      <c r="I62" s="42">
        <v>2</v>
      </c>
      <c r="J62" s="42">
        <v>1</v>
      </c>
      <c r="K62" s="42">
        <v>0</v>
      </c>
      <c r="L62" s="42">
        <v>3</v>
      </c>
      <c r="M62" s="42">
        <v>2</v>
      </c>
      <c r="N62" s="42">
        <v>0</v>
      </c>
      <c r="O62" s="42">
        <v>0</v>
      </c>
      <c r="P62" s="42">
        <v>2</v>
      </c>
      <c r="Q62" s="42">
        <v>0</v>
      </c>
      <c r="R62" s="47" t="s">
        <v>76</v>
      </c>
      <c r="S62" s="44" t="s">
        <v>30</v>
      </c>
      <c r="T62" s="45">
        <v>39</v>
      </c>
      <c r="U62" s="45">
        <v>0</v>
      </c>
      <c r="V62" s="45">
        <v>0</v>
      </c>
      <c r="W62" s="45">
        <v>0</v>
      </c>
      <c r="X62" s="45">
        <v>0</v>
      </c>
      <c r="Y62" s="45">
        <f t="shared" si="5"/>
        <v>39</v>
      </c>
      <c r="Z62" s="46">
        <v>2022</v>
      </c>
      <c r="AA62" s="3"/>
      <c r="BT62" s="1"/>
      <c r="BU62" s="1"/>
      <c r="BV62" s="1"/>
    </row>
    <row r="63" spans="1:74" ht="36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52" t="s">
        <v>77</v>
      </c>
      <c r="S63" s="44" t="s">
        <v>42</v>
      </c>
      <c r="T63" s="46">
        <v>1</v>
      </c>
      <c r="U63" s="46">
        <v>0</v>
      </c>
      <c r="V63" s="46">
        <v>0</v>
      </c>
      <c r="W63" s="46">
        <v>0</v>
      </c>
      <c r="X63" s="46">
        <v>0</v>
      </c>
      <c r="Y63" s="46">
        <v>1</v>
      </c>
      <c r="Z63" s="46">
        <v>2022</v>
      </c>
      <c r="AA63" s="3"/>
      <c r="BT63" s="1"/>
      <c r="BU63" s="1"/>
      <c r="BV63" s="1"/>
    </row>
    <row r="64" spans="1:74" ht="36">
      <c r="A64" s="42">
        <v>6</v>
      </c>
      <c r="B64" s="42">
        <v>0</v>
      </c>
      <c r="C64" s="42">
        <v>1</v>
      </c>
      <c r="D64" s="42">
        <v>0</v>
      </c>
      <c r="E64" s="42">
        <v>7</v>
      </c>
      <c r="F64" s="42">
        <v>0</v>
      </c>
      <c r="G64" s="42">
        <v>3</v>
      </c>
      <c r="H64" s="42">
        <v>0</v>
      </c>
      <c r="I64" s="42">
        <v>2</v>
      </c>
      <c r="J64" s="42">
        <v>1</v>
      </c>
      <c r="K64" s="42">
        <v>0</v>
      </c>
      <c r="L64" s="42">
        <v>3</v>
      </c>
      <c r="M64" s="42">
        <v>2</v>
      </c>
      <c r="N64" s="42">
        <v>0</v>
      </c>
      <c r="O64" s="42">
        <v>0</v>
      </c>
      <c r="P64" s="42">
        <v>3</v>
      </c>
      <c r="Q64" s="42">
        <v>0</v>
      </c>
      <c r="R64" s="52" t="s">
        <v>78</v>
      </c>
      <c r="S64" s="44" t="s">
        <v>30</v>
      </c>
      <c r="T64" s="45">
        <v>24</v>
      </c>
      <c r="U64" s="45">
        <v>24</v>
      </c>
      <c r="V64" s="45">
        <v>24</v>
      </c>
      <c r="W64" s="45">
        <v>72</v>
      </c>
      <c r="X64" s="45">
        <v>72</v>
      </c>
      <c r="Y64" s="45">
        <f aca="true" t="shared" si="6" ref="Y64:Y65">SUM(T64:X64)</f>
        <v>216</v>
      </c>
      <c r="Z64" s="46">
        <v>2022</v>
      </c>
      <c r="AA64" s="3"/>
      <c r="BT64" s="1"/>
      <c r="BU64" s="1"/>
      <c r="BV64" s="1"/>
    </row>
    <row r="65" spans="1:74" ht="36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52" t="s">
        <v>79</v>
      </c>
      <c r="S65" s="44" t="s">
        <v>42</v>
      </c>
      <c r="T65" s="46">
        <v>2</v>
      </c>
      <c r="U65" s="46">
        <v>4</v>
      </c>
      <c r="V65" s="46">
        <v>5</v>
      </c>
      <c r="W65" s="46">
        <v>6</v>
      </c>
      <c r="X65" s="46">
        <v>6</v>
      </c>
      <c r="Y65" s="45">
        <f t="shared" si="6"/>
        <v>23</v>
      </c>
      <c r="Z65" s="46">
        <v>2022</v>
      </c>
      <c r="AA65" s="3"/>
      <c r="BT65" s="1"/>
      <c r="BU65" s="1"/>
      <c r="BV65" s="1"/>
    </row>
    <row r="66" spans="1:74" ht="19.5">
      <c r="A66" s="42">
        <v>6</v>
      </c>
      <c r="B66" s="42">
        <v>0</v>
      </c>
      <c r="C66" s="42">
        <v>1</v>
      </c>
      <c r="D66" s="42"/>
      <c r="E66" s="42"/>
      <c r="F66" s="42"/>
      <c r="G66" s="42"/>
      <c r="H66" s="42">
        <v>0</v>
      </c>
      <c r="I66" s="42">
        <v>2</v>
      </c>
      <c r="J66" s="42">
        <v>2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52" t="s">
        <v>80</v>
      </c>
      <c r="S66" s="44" t="s">
        <v>81</v>
      </c>
      <c r="T66" s="45">
        <f>T67</f>
        <v>520</v>
      </c>
      <c r="U66" s="45">
        <f>U67</f>
        <v>520</v>
      </c>
      <c r="V66" s="45">
        <f>V67</f>
        <v>520</v>
      </c>
      <c r="W66" s="45">
        <f>W67</f>
        <v>520</v>
      </c>
      <c r="X66" s="45">
        <f>X67</f>
        <v>520</v>
      </c>
      <c r="Y66" s="45">
        <f>Y67</f>
        <v>2600</v>
      </c>
      <c r="Z66" s="46">
        <f>Z67</f>
        <v>2022</v>
      </c>
      <c r="AA66" s="3"/>
      <c r="BT66" s="1"/>
      <c r="BU66" s="1"/>
      <c r="BV66" s="1"/>
    </row>
    <row r="67" spans="1:74" ht="34.5">
      <c r="A67" s="42">
        <v>6</v>
      </c>
      <c r="B67" s="42">
        <v>0</v>
      </c>
      <c r="C67" s="42">
        <v>1</v>
      </c>
      <c r="D67" s="42"/>
      <c r="E67" s="42"/>
      <c r="F67" s="42"/>
      <c r="G67" s="42"/>
      <c r="H67" s="42">
        <v>0</v>
      </c>
      <c r="I67" s="42">
        <v>2</v>
      </c>
      <c r="J67" s="42">
        <v>2</v>
      </c>
      <c r="K67" s="42">
        <v>0</v>
      </c>
      <c r="L67" s="42">
        <v>1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65" t="s">
        <v>82</v>
      </c>
      <c r="S67" s="44" t="s">
        <v>30</v>
      </c>
      <c r="T67" s="48">
        <f>T70</f>
        <v>520</v>
      </c>
      <c r="U67" s="48">
        <f>U70</f>
        <v>520</v>
      </c>
      <c r="V67" s="48">
        <f>V70</f>
        <v>520</v>
      </c>
      <c r="W67" s="48">
        <f>W70</f>
        <v>520</v>
      </c>
      <c r="X67" s="48">
        <f>X70</f>
        <v>520</v>
      </c>
      <c r="Y67" s="45">
        <f>T67+U67+V67+W67+X67</f>
        <v>2600</v>
      </c>
      <c r="Z67" s="46">
        <v>2022</v>
      </c>
      <c r="AA67" s="3"/>
      <c r="BT67" s="1"/>
      <c r="BU67" s="1"/>
      <c r="BV67" s="1"/>
    </row>
    <row r="68" spans="1:74" ht="35.2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47" t="s">
        <v>83</v>
      </c>
      <c r="S68" s="44" t="s">
        <v>36</v>
      </c>
      <c r="T68" s="46">
        <v>20</v>
      </c>
      <c r="U68" s="46">
        <v>21</v>
      </c>
      <c r="V68" s="46">
        <v>23</v>
      </c>
      <c r="W68" s="46">
        <v>25</v>
      </c>
      <c r="X68" s="46">
        <v>30</v>
      </c>
      <c r="Y68" s="46">
        <v>30</v>
      </c>
      <c r="Z68" s="46">
        <v>2022</v>
      </c>
      <c r="AA68" s="3"/>
      <c r="BT68" s="1"/>
      <c r="BU68" s="1"/>
      <c r="BV68" s="1"/>
    </row>
    <row r="69" spans="1:74" ht="35.2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47" t="s">
        <v>84</v>
      </c>
      <c r="S69" s="44" t="s">
        <v>36</v>
      </c>
      <c r="T69" s="46">
        <v>22</v>
      </c>
      <c r="U69" s="46">
        <v>24</v>
      </c>
      <c r="V69" s="46">
        <v>25</v>
      </c>
      <c r="W69" s="46">
        <v>27</v>
      </c>
      <c r="X69" s="46">
        <v>30</v>
      </c>
      <c r="Y69" s="46">
        <v>30</v>
      </c>
      <c r="Z69" s="46">
        <v>2022</v>
      </c>
      <c r="AA69" s="3"/>
      <c r="BT69" s="1"/>
      <c r="BU69" s="1"/>
      <c r="BV69" s="1"/>
    </row>
    <row r="70" spans="1:74" ht="51">
      <c r="A70" s="42">
        <v>6</v>
      </c>
      <c r="B70" s="42">
        <v>0</v>
      </c>
      <c r="C70" s="42">
        <v>1</v>
      </c>
      <c r="D70" s="42">
        <v>0</v>
      </c>
      <c r="E70" s="42">
        <v>8</v>
      </c>
      <c r="F70" s="42">
        <v>0</v>
      </c>
      <c r="G70" s="42">
        <v>1</v>
      </c>
      <c r="H70" s="42">
        <v>0</v>
      </c>
      <c r="I70" s="42">
        <v>2</v>
      </c>
      <c r="J70" s="42">
        <v>2</v>
      </c>
      <c r="K70" s="42">
        <v>0</v>
      </c>
      <c r="L70" s="42">
        <v>1</v>
      </c>
      <c r="M70" s="42">
        <v>2</v>
      </c>
      <c r="N70" s="42">
        <v>0</v>
      </c>
      <c r="O70" s="42">
        <v>0</v>
      </c>
      <c r="P70" s="42">
        <v>1</v>
      </c>
      <c r="Q70" s="42">
        <v>0</v>
      </c>
      <c r="R70" s="47" t="s">
        <v>85</v>
      </c>
      <c r="S70" s="44" t="s">
        <v>30</v>
      </c>
      <c r="T70" s="48">
        <v>520</v>
      </c>
      <c r="U70" s="48">
        <v>520</v>
      </c>
      <c r="V70" s="48">
        <v>520</v>
      </c>
      <c r="W70" s="48">
        <v>520</v>
      </c>
      <c r="X70" s="48">
        <v>520</v>
      </c>
      <c r="Y70" s="48">
        <f aca="true" t="shared" si="7" ref="Y70:Y72">SUM(T70:X70)</f>
        <v>2600</v>
      </c>
      <c r="Z70" s="46">
        <v>2022</v>
      </c>
      <c r="AA70" s="3"/>
      <c r="BT70" s="1"/>
      <c r="BU70" s="1"/>
      <c r="BV70" s="1"/>
    </row>
    <row r="71" spans="1:74" ht="35.2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47" t="s">
        <v>86</v>
      </c>
      <c r="S71" s="44" t="s">
        <v>42</v>
      </c>
      <c r="T71" s="46">
        <v>15</v>
      </c>
      <c r="U71" s="46">
        <v>17</v>
      </c>
      <c r="V71" s="46">
        <v>21</v>
      </c>
      <c r="W71" s="46">
        <v>21</v>
      </c>
      <c r="X71" s="46">
        <v>23</v>
      </c>
      <c r="Y71" s="48">
        <f t="shared" si="7"/>
        <v>97</v>
      </c>
      <c r="Z71" s="46">
        <v>2022</v>
      </c>
      <c r="AA71" s="3"/>
      <c r="BT71" s="1"/>
      <c r="BU71" s="1"/>
      <c r="BV71" s="1"/>
    </row>
    <row r="72" spans="1:74" ht="35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7" t="s">
        <v>87</v>
      </c>
      <c r="S72" s="68" t="s">
        <v>42</v>
      </c>
      <c r="T72" s="58">
        <v>2</v>
      </c>
      <c r="U72" s="58">
        <v>2</v>
      </c>
      <c r="V72" s="58">
        <v>3</v>
      </c>
      <c r="W72" s="58">
        <v>4</v>
      </c>
      <c r="X72" s="58">
        <v>5</v>
      </c>
      <c r="Y72" s="48">
        <f t="shared" si="7"/>
        <v>16</v>
      </c>
      <c r="Z72" s="58">
        <v>2022</v>
      </c>
      <c r="AA72" s="3"/>
      <c r="BT72" s="1"/>
      <c r="BU72" s="1"/>
      <c r="BV72" s="1"/>
    </row>
    <row r="73" spans="1:74" ht="51.75">
      <c r="A73" s="69">
        <v>6</v>
      </c>
      <c r="B73" s="69">
        <v>0</v>
      </c>
      <c r="C73" s="51">
        <v>1</v>
      </c>
      <c r="D73" s="51">
        <v>0</v>
      </c>
      <c r="E73" s="51">
        <v>8</v>
      </c>
      <c r="F73" s="51">
        <v>0</v>
      </c>
      <c r="G73" s="51">
        <v>1</v>
      </c>
      <c r="H73" s="51">
        <v>0</v>
      </c>
      <c r="I73" s="69">
        <v>2</v>
      </c>
      <c r="J73" s="69">
        <v>2</v>
      </c>
      <c r="K73" s="69">
        <v>0</v>
      </c>
      <c r="L73" s="69">
        <v>1</v>
      </c>
      <c r="M73" s="69">
        <v>2</v>
      </c>
      <c r="N73" s="69">
        <v>0</v>
      </c>
      <c r="O73" s="69">
        <v>0</v>
      </c>
      <c r="P73" s="69">
        <v>2</v>
      </c>
      <c r="Q73" s="69">
        <v>0</v>
      </c>
      <c r="R73" s="52" t="s">
        <v>88</v>
      </c>
      <c r="S73" s="44" t="s">
        <v>89</v>
      </c>
      <c r="T73" s="70">
        <v>1</v>
      </c>
      <c r="U73" s="70">
        <v>1</v>
      </c>
      <c r="V73" s="70">
        <v>1</v>
      </c>
      <c r="W73" s="70">
        <v>1</v>
      </c>
      <c r="X73" s="70">
        <v>1</v>
      </c>
      <c r="Y73" s="70">
        <v>1</v>
      </c>
      <c r="Z73" s="71">
        <v>2022</v>
      </c>
      <c r="AA73" s="3"/>
      <c r="BT73" s="1"/>
      <c r="BU73" s="1"/>
      <c r="BV73" s="1"/>
    </row>
    <row r="74" spans="1:74" ht="36">
      <c r="A74" s="69"/>
      <c r="B74" s="69"/>
      <c r="C74" s="51"/>
      <c r="D74" s="51"/>
      <c r="E74" s="51"/>
      <c r="F74" s="51"/>
      <c r="G74" s="51"/>
      <c r="H74" s="51"/>
      <c r="I74" s="69"/>
      <c r="J74" s="69"/>
      <c r="K74" s="69"/>
      <c r="L74" s="69"/>
      <c r="M74" s="69"/>
      <c r="N74" s="69"/>
      <c r="O74" s="69"/>
      <c r="P74" s="69"/>
      <c r="Q74" s="69"/>
      <c r="R74" s="72" t="s">
        <v>90</v>
      </c>
      <c r="S74" s="70" t="s">
        <v>42</v>
      </c>
      <c r="T74" s="70">
        <v>1</v>
      </c>
      <c r="U74" s="70">
        <v>2</v>
      </c>
      <c r="V74" s="70">
        <v>2</v>
      </c>
      <c r="W74" s="70">
        <v>4</v>
      </c>
      <c r="X74" s="70">
        <v>4</v>
      </c>
      <c r="Y74" s="70">
        <f>SUM(T74:X74)</f>
        <v>13</v>
      </c>
      <c r="Z74" s="71">
        <v>2022</v>
      </c>
      <c r="AA74" s="3"/>
      <c r="BU74" s="1"/>
      <c r="BV74" s="1"/>
    </row>
  </sheetData>
  <sheetProtection selectLockedCells="1" selectUnlockedCells="1"/>
  <mergeCells count="22">
    <mergeCell ref="W1:Z1"/>
    <mergeCell ref="V3:Z3"/>
    <mergeCell ref="W4:AA4"/>
    <mergeCell ref="C6:AA6"/>
    <mergeCell ref="C7:AA7"/>
    <mergeCell ref="C8:AA8"/>
    <mergeCell ref="C9:AA9"/>
    <mergeCell ref="C10:AA10"/>
    <mergeCell ref="N11:Y11"/>
    <mergeCell ref="E12:AA12"/>
    <mergeCell ref="C13:AA13"/>
    <mergeCell ref="I15:AA15"/>
    <mergeCell ref="I16:AA16"/>
    <mergeCell ref="A18:N18"/>
    <mergeCell ref="R18:R21"/>
    <mergeCell ref="S18:S21"/>
    <mergeCell ref="T18:X20"/>
    <mergeCell ref="Y18:Z20"/>
    <mergeCell ref="A19:C20"/>
    <mergeCell ref="D19:E20"/>
    <mergeCell ref="F19:G20"/>
    <mergeCell ref="H19:N20"/>
  </mergeCells>
  <printOptions horizontalCentered="1"/>
  <pageMargins left="0.7875" right="0.19652777777777777" top="0.2361111111111111" bottom="0.27569444444444446" header="0.5118055555555555" footer="0.5118055555555555"/>
  <pageSetup firstPageNumber="34" useFirstPageNumber="1" horizontalDpi="300" verticalDpi="300" orientation="landscape" paperSize="8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8.8515625" style="0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Ирини Николаевна  Смирнова</cp:lastModifiedBy>
  <cp:lastPrinted>2018-01-24T05:49:15Z</cp:lastPrinted>
  <dcterms:modified xsi:type="dcterms:W3CDTF">2018-02-28T08:24:01Z</dcterms:modified>
  <cp:category/>
  <cp:version/>
  <cp:contentType/>
  <cp:contentStatus/>
  <cp:revision>8</cp:revision>
</cp:coreProperties>
</file>