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ожение 1" sheetId="1" r:id="rId1"/>
  </sheets>
  <definedNames>
    <definedName name="_xlnm.Print_Area" localSheetId="0">'Приложение 1'!$C$1:$AM$176</definedName>
    <definedName name="_xlnm.Print_Titles" localSheetId="0">'Приложение 1'!$12:$14</definedName>
  </definedNames>
  <calcPr fullCalcOnLoad="1"/>
</workbook>
</file>

<file path=xl/sharedStrings.xml><?xml version="1.0" encoding="utf-8"?>
<sst xmlns="http://schemas.openxmlformats.org/spreadsheetml/2006/main" count="633" uniqueCount="254">
  <si>
    <t>Приложение 1</t>
  </si>
  <si>
    <r>
      <t>к Постановлению администрации Конаковского района № 118  от "</t>
    </r>
    <r>
      <rPr>
        <u val="single"/>
        <sz val="14"/>
        <rFont val="Times New Roman"/>
        <family val="1"/>
      </rPr>
      <t>24</t>
    </r>
    <r>
      <rPr>
        <sz val="14"/>
        <rFont val="Times New Roman"/>
        <family val="1"/>
      </rPr>
      <t>"____03____. 2016 года</t>
    </r>
  </si>
  <si>
    <t>Характеристика   муниципальной программы Конаковского района</t>
  </si>
  <si>
    <t>«Молодежь Конаковского района» на  2014 - 2018 годы</t>
  </si>
  <si>
    <t>Администратор  муниципальной программы Конаковского района - Администрация Конаковского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</si>
  <si>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</si>
  <si>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</si>
  <si>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</si>
  <si>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</si>
  <si>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</si>
  <si>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Степень влияния выполнения подпрограммы на реализацию программы в целом (или решения задачи подпрограммы на реализацию подпрограммы),   (%)</t>
  </si>
  <si>
    <t>Финансовый год, предшествующий реализации программы, 2013 год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</si>
  <si>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</si>
  <si>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</si>
  <si>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</si>
  <si>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</si>
  <si>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</si>
  <si>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2014 год</t>
  </si>
  <si>
    <t>2015                  год</t>
  </si>
  <si>
    <t>2016                  год</t>
  </si>
  <si>
    <t>2017                  год</t>
  </si>
  <si>
    <t>2018                  год</t>
  </si>
  <si>
    <t>значение</t>
  </si>
  <si>
    <t>год  достижения</t>
  </si>
  <si>
    <t>Программа</t>
  </si>
  <si>
    <t>тыс. рублей</t>
  </si>
  <si>
    <t>-</t>
  </si>
  <si>
    <r>
      <t>Цель 1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«</t>
    </r>
    <r>
      <rPr>
        <sz val="11"/>
        <rFont val="Times New Roman"/>
        <family val="1"/>
      </rPr>
      <t xml:space="preserve"> Создание условий для   гражданского становления, эффективной социализации и самореализации молодых граждан »</t>
    </r>
  </si>
  <si>
    <r>
      <t xml:space="preserve">Показатель 1 </t>
    </r>
    <r>
      <rPr>
        <sz val="11"/>
        <rFont val="Times New Roman"/>
        <family val="1"/>
      </rPr>
      <t xml:space="preserve">  «Доля молодых граждан Конаковского района, участвующих  в мероприятиях государственной молодежной политики»</t>
    </r>
  </si>
  <si>
    <t>%</t>
  </si>
  <si>
    <t>40,00%</t>
  </si>
  <si>
    <r>
      <t xml:space="preserve">Показатель  2  </t>
    </r>
    <r>
      <rPr>
        <sz val="11"/>
        <rFont val="Times New Roman"/>
        <family val="1"/>
      </rPr>
      <t xml:space="preserve"> «Уровень информированности молодежи о  предоставляемых в Конаковском районе  возможностях  для   саморазвития и самореализации» </t>
    </r>
  </si>
  <si>
    <t>47,00%</t>
  </si>
  <si>
    <r>
      <t xml:space="preserve">Подпрограмма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  «Патриотическое  и  гражданское воспитание молодых  граждан»</t>
    </r>
  </si>
  <si>
    <r>
      <t>З</t>
    </r>
    <r>
      <rPr>
        <b/>
        <sz val="11"/>
        <rFont val="Times New Roman"/>
        <family val="1"/>
      </rPr>
      <t>адача  1  «</t>
    </r>
    <r>
      <rPr>
        <sz val="11"/>
        <rFont val="Times New Roman"/>
        <family val="1"/>
      </rPr>
      <t xml:space="preserve"> Содействие развитию гражданско-патриотического и  духовно- нравственного воспитания молодежи»</t>
    </r>
  </si>
  <si>
    <r>
      <t>Показатель   1  «</t>
    </r>
    <r>
      <rPr>
        <sz val="11"/>
        <rFont val="Times New Roman"/>
        <family val="1"/>
      </rPr>
      <t>Доля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молодежи, принявшая участие в мероприятиях гражданско-патриотической  и духовно- нравственной направленности»</t>
    </r>
  </si>
  <si>
    <t>56,00%</t>
  </si>
  <si>
    <t>2018</t>
  </si>
  <si>
    <r>
      <t xml:space="preserve">Показатель   2 </t>
    </r>
    <r>
      <rPr>
        <sz val="11"/>
        <rFont val="Times New Roman"/>
        <family val="1"/>
      </rPr>
      <t xml:space="preserve">  «Доля молодых граждан, ориентированных на  гражданско-патриотические  и духовно- нравственные ценности»</t>
    </r>
  </si>
  <si>
    <t>Г</t>
  </si>
  <si>
    <t>Мероприятие  1.001   «Организация мероприятий гражданско-патриотической направленности на территории Конаковского района»</t>
  </si>
  <si>
    <r>
      <t>Показатель 1   «</t>
    </r>
    <r>
      <rPr>
        <sz val="11"/>
        <rFont val="Times New Roman"/>
        <family val="1"/>
      </rPr>
      <t xml:space="preserve"> Количество мероприятий </t>
    </r>
    <r>
      <rPr>
        <sz val="11"/>
        <color indexed="8"/>
        <rFont val="Times New Roman"/>
        <family val="1"/>
      </rPr>
      <t>гражданско-патриотической направленности на территории Конаковского района</t>
    </r>
    <r>
      <rPr>
        <i/>
        <sz val="11"/>
        <rFont val="Times New Roman"/>
        <family val="1"/>
      </rPr>
      <t>»</t>
    </r>
  </si>
  <si>
    <t>единиц</t>
  </si>
  <si>
    <t>29</t>
  </si>
  <si>
    <t>30</t>
  </si>
  <si>
    <t>145</t>
  </si>
  <si>
    <r>
      <t>Показатель 2   «</t>
    </r>
    <r>
      <rPr>
        <sz val="11"/>
        <rFont val="Times New Roman"/>
        <family val="1"/>
      </rPr>
      <t>Количество человек, принявших участие в мероприятиях гражданско-патриотической направленности на территории Конаковского района»</t>
    </r>
  </si>
  <si>
    <t>человек</t>
  </si>
  <si>
    <t>3900</t>
  </si>
  <si>
    <t>4976</t>
  </si>
  <si>
    <t>4100</t>
  </si>
  <si>
    <t>4200</t>
  </si>
  <si>
    <t>4300</t>
  </si>
  <si>
    <t>20500</t>
  </si>
  <si>
    <t>Мероприятие  1.002   «Организация участия представителей подростковых, молодежных общественных объединений Конаковского района  патриотической направленности в муниципальных, региональных, межрегиональных, общественных слетах, фестивалях, конференциях, семинарах и других мероприятиях патриотической направленности»</t>
  </si>
  <si>
    <r>
      <t xml:space="preserve">Показатель 1 </t>
    </r>
    <r>
      <rPr>
        <sz val="11"/>
        <rFont val="Times New Roman"/>
        <family val="1"/>
      </rPr>
      <t xml:space="preserve"> «Количество представителей подростковых, молодежных общественных объединений Конаковского района  патриотической направленности в региональных, межрегиональных, общероссийских слетах, фестивалях, конференциях, семинарах и других мероприятиях патриотической направленности»</t>
    </r>
  </si>
  <si>
    <t>440</t>
  </si>
  <si>
    <t>313</t>
  </si>
  <si>
    <t>510</t>
  </si>
  <si>
    <t>530</t>
  </si>
  <si>
    <t>2430</t>
  </si>
  <si>
    <r>
      <t>Мероприятие  1.003   «Проведение  мероприятий</t>
    </r>
    <r>
      <rPr>
        <b/>
        <i/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 xml:space="preserve"> направленных   на духовно-нравственное воспитание молодежи»</t>
    </r>
  </si>
  <si>
    <r>
      <t>Показатель 1  «</t>
    </r>
    <r>
      <rPr>
        <sz val="11"/>
        <rFont val="Times New Roman"/>
        <family val="1"/>
      </rPr>
      <t xml:space="preserve"> Количество проведенных мероприятий,  направленное  на духовно-нравственное воспитание молодежи»</t>
    </r>
  </si>
  <si>
    <t>8</t>
  </si>
  <si>
    <t>Мероприятие   1.004  «Поддержка поисковой и исследовательской деятельности и благоустройство воинских захоронений»</t>
  </si>
  <si>
    <r>
      <t xml:space="preserve">Показатель 1  </t>
    </r>
    <r>
      <rPr>
        <sz val="11"/>
        <rFont val="Times New Roman"/>
        <family val="1"/>
      </rPr>
      <t xml:space="preserve"> «Количество проведенных   поисковых  экспедиций»</t>
    </r>
  </si>
  <si>
    <t>5</t>
  </si>
  <si>
    <t>25</t>
  </si>
  <si>
    <r>
      <t xml:space="preserve">Показатель 2 </t>
    </r>
    <r>
      <rPr>
        <sz val="11"/>
        <rFont val="Times New Roman"/>
        <family val="1"/>
      </rPr>
      <t xml:space="preserve">  «Доля  воинских захоронений, благоустроенных  при содействии администрации Конаковского района»</t>
    </r>
  </si>
  <si>
    <t>5,00%</t>
  </si>
  <si>
    <t>Обеспечивающие мероприятие   1.005  «Предоставление субсидии на выполнение муниципального задания автономному учреждению молодежный центр «Иволга» МО "Конаковский район"   в отрасли молодежная политика»</t>
  </si>
  <si>
    <r>
      <t xml:space="preserve">Показатель 1  </t>
    </r>
    <r>
      <rPr>
        <sz val="11"/>
        <rFont val="Times New Roman"/>
        <family val="1"/>
      </rPr>
      <t xml:space="preserve"> «Количество проведенных мероприятий»</t>
    </r>
  </si>
  <si>
    <t>44</t>
  </si>
  <si>
    <t>107</t>
  </si>
  <si>
    <r>
      <t>Показатель 2</t>
    </r>
    <r>
      <rPr>
        <sz val="11"/>
        <rFont val="Times New Roman"/>
        <family val="1"/>
      </rPr>
      <t xml:space="preserve"> «Количество подростков принявших участие в мероприятиях»</t>
    </r>
  </si>
  <si>
    <t>7000</t>
  </si>
  <si>
    <t>9734</t>
  </si>
  <si>
    <t>7400</t>
  </si>
  <si>
    <t>7600</t>
  </si>
  <si>
    <t>7800</t>
  </si>
  <si>
    <t>37000</t>
  </si>
  <si>
    <r>
      <t xml:space="preserve">Задача   2  </t>
    </r>
    <r>
      <rPr>
        <sz val="11"/>
        <rFont val="Times New Roman"/>
        <family val="1"/>
      </rPr>
      <t xml:space="preserve"> «Развитие инновационных форм и методов патриотической работы с молодежью»</t>
    </r>
  </si>
  <si>
    <t>5,00</t>
  </si>
  <si>
    <r>
      <t xml:space="preserve">Показатель 1 </t>
    </r>
    <r>
      <rPr>
        <sz val="11"/>
        <rFont val="Times New Roman"/>
        <family val="1"/>
      </rPr>
      <t xml:space="preserve">  «Доля  общественных объединений патриотической направленности  и учреждений отрасли молодежной политики,  использующих  инновационные формы  и методы патриотической работы с молодежью» </t>
    </r>
  </si>
  <si>
    <t>50,00%</t>
  </si>
  <si>
    <r>
      <t>Административное мероприятие  2.001  «</t>
    </r>
    <r>
      <rPr>
        <sz val="11"/>
        <rFont val="Times New Roman"/>
        <family val="1"/>
      </rPr>
      <t>Проведение семинаров-практикумов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молодежи»</t>
    </r>
  </si>
  <si>
    <t>(да/нет)</t>
  </si>
  <si>
    <t>да</t>
  </si>
  <si>
    <r>
      <t xml:space="preserve">Показатель 1 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«</t>
    </r>
    <r>
      <rPr>
        <sz val="11"/>
        <rFont val="Times New Roman"/>
        <family val="1"/>
      </rPr>
      <t xml:space="preserve"> Количество проведенных семинаров-практикумов»</t>
    </r>
  </si>
  <si>
    <t>2</t>
  </si>
  <si>
    <t xml:space="preserve">2 </t>
  </si>
  <si>
    <r>
      <t>Административное мероприятие  2.002  «</t>
    </r>
    <r>
      <rPr>
        <sz val="11"/>
        <rFont val="Times New Roman"/>
        <family val="1"/>
      </rPr>
      <t>Оказание методической помощи  общественным объединениям и учреждениям отрасли молодежной политики  по развитию инновационных форм и методов патриотической работы с молодежью»</t>
    </r>
  </si>
  <si>
    <r>
      <t>Показатель 1</t>
    </r>
    <r>
      <rPr>
        <b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« Количество общественных объединений, получавших методическую помощь»</t>
    </r>
  </si>
  <si>
    <t>3</t>
  </si>
  <si>
    <t>4</t>
  </si>
  <si>
    <t>Мероприятие  2.003  «Организационно-техническое обеспечение деятельности Молодежного совета при Главе Конаковского района»</t>
  </si>
  <si>
    <r>
      <t xml:space="preserve">Показатель 1 </t>
    </r>
    <r>
      <rPr>
        <sz val="11"/>
        <rFont val="Times New Roman"/>
        <family val="1"/>
      </rPr>
      <t xml:space="preserve"> «Количество проведенных  заседаний Молодежных советов поселений Конаковского района»</t>
    </r>
  </si>
  <si>
    <t>20</t>
  </si>
  <si>
    <t xml:space="preserve">20 </t>
  </si>
  <si>
    <t>100</t>
  </si>
  <si>
    <r>
      <t xml:space="preserve">Подпрограмма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  «Создание   условий  для вовлечения молодежи в  общественно-политическую,  социально-экономическую  и культурную жизнь общества»</t>
    </r>
    <r>
      <rPr>
        <b/>
        <i/>
        <sz val="11"/>
        <rFont val="Times New Roman"/>
        <family val="1"/>
      </rPr>
      <t xml:space="preserve"> </t>
    </r>
  </si>
  <si>
    <r>
      <t>З</t>
    </r>
    <r>
      <rPr>
        <b/>
        <sz val="11"/>
        <rFont val="Times New Roman"/>
        <family val="1"/>
      </rPr>
      <t xml:space="preserve">адача  1 </t>
    </r>
    <r>
      <rPr>
        <sz val="11"/>
        <rFont val="Times New Roman"/>
        <family val="1"/>
      </rPr>
      <t xml:space="preserve"> «Поддержка общественно значимых молодежных инициатив, деятельности детских и молодежных общественных объединений, добровольчества»</t>
    </r>
  </si>
  <si>
    <r>
      <t xml:space="preserve">Показатель   1 </t>
    </r>
    <r>
      <rPr>
        <sz val="11"/>
        <rFont val="Times New Roman"/>
        <family val="1"/>
      </rPr>
      <t xml:space="preserve"> «Доля молодежи, принимающая участие в деятельности детских   и  молодежных общественных объединений»</t>
    </r>
  </si>
  <si>
    <r>
      <t>Показатель   2</t>
    </r>
    <r>
      <rPr>
        <sz val="11"/>
        <rFont val="Times New Roman"/>
        <family val="1"/>
      </rPr>
      <t xml:space="preserve">  «Количество  общественно значимых молодежных инициатив, получивших государственную поддержку»</t>
    </r>
  </si>
  <si>
    <t>10</t>
  </si>
  <si>
    <r>
      <t>Показатель  3  «Д</t>
    </r>
    <r>
      <rPr>
        <sz val="11"/>
        <rFont val="Times New Roman"/>
        <family val="1"/>
      </rPr>
      <t xml:space="preserve">оля муниципальных образований (поселений) Конаковского района, в которых сформирована система молодежного самоуправления» </t>
    </r>
  </si>
  <si>
    <t>30,00%</t>
  </si>
  <si>
    <t xml:space="preserve">Мероприятие 1.001 «Проведение мероприятий направленных на поддержку и реализацию инновационных и социальных проектов (программ) детских и молодежных общественных объединений, а так же организаций молодежного самоуправления» </t>
  </si>
  <si>
    <r>
      <t xml:space="preserve">Показатель 1  </t>
    </r>
    <r>
      <rPr>
        <sz val="11"/>
        <rFont val="Times New Roman"/>
        <family val="1"/>
      </rPr>
      <t xml:space="preserve"> «Количество мероприятий мероприятий направленных на поддержку и реализацию инновационных и социальных проектов (программ) детских и молодежных общественных объединений, а так же организаций молодежного самоуправления»</t>
    </r>
  </si>
  <si>
    <t>9</t>
  </si>
  <si>
    <t>45</t>
  </si>
  <si>
    <r>
      <t xml:space="preserve">Показатель 2 </t>
    </r>
    <r>
      <rPr>
        <sz val="11"/>
        <rFont val="Times New Roman"/>
        <family val="1"/>
      </rPr>
      <t xml:space="preserve"> «Доля молодежи принявшей участие в реализации социальных проектов и волонтерской (добровольческой) деятельности»</t>
    </r>
  </si>
  <si>
    <t>10,00%</t>
  </si>
  <si>
    <r>
      <t>Административное мероприятие 1.002</t>
    </r>
    <r>
      <rPr>
        <sz val="11"/>
        <rFont val="Times New Roman"/>
        <family val="1"/>
      </rPr>
      <t xml:space="preserve"> «Проведение мероприятий направленных на поддержку инновационных  и общественно значимых проектов (программ) детских и молодежных общественных организаций»</t>
    </r>
  </si>
  <si>
    <t xml:space="preserve">да\нет </t>
  </si>
  <si>
    <r>
      <t xml:space="preserve">Показатель 1 </t>
    </r>
    <r>
      <rPr>
        <sz val="11"/>
        <rFont val="Times New Roman"/>
        <family val="1"/>
      </rPr>
      <t xml:space="preserve"> «Количество проведенных мероприятий направленных на  поддержку  инновационных и   общественно значимых  проектов (программ)  детских и молодежных общественных объединений»</t>
    </r>
  </si>
  <si>
    <r>
      <t xml:space="preserve">Административное мероприятие    1.003 </t>
    </r>
    <r>
      <rPr>
        <sz val="11"/>
        <rFont val="Times New Roman"/>
        <family val="1"/>
      </rPr>
      <t>«Проведение консультаций по социальному проектированию и оформлению проектов»</t>
    </r>
  </si>
  <si>
    <r>
      <t xml:space="preserve">Показатель 2    </t>
    </r>
    <r>
      <rPr>
        <sz val="11"/>
        <rFont val="Times New Roman"/>
        <family val="1"/>
      </rPr>
      <t>«Количество консультаций по социальному проектированию и оформлению проектов»</t>
    </r>
  </si>
  <si>
    <t xml:space="preserve">50 </t>
  </si>
  <si>
    <r>
      <t>Задача   2 «</t>
    </r>
    <r>
      <rPr>
        <sz val="11"/>
        <rFont val="Times New Roman"/>
        <family val="1"/>
      </rPr>
      <t>Развитие системы культурно-досуговых молодежных мероприятий»</t>
    </r>
  </si>
  <si>
    <r>
      <t xml:space="preserve">Показатель   1 </t>
    </r>
    <r>
      <rPr>
        <sz val="11"/>
        <rFont val="Times New Roman"/>
        <family val="1"/>
      </rPr>
      <t xml:space="preserve"> «Доля молодежи Конаковского района, участвующая в культурно-досуговых мероприятиях»</t>
    </r>
  </si>
  <si>
    <t>44%</t>
  </si>
  <si>
    <r>
      <t xml:space="preserve">Показатель 2   </t>
    </r>
    <r>
      <rPr>
        <sz val="11"/>
        <rFont val="Times New Roman"/>
        <family val="1"/>
      </rPr>
      <t>«Доля участников культурно-досуговых мероприятий, удовлетворенных качеством их проведения»</t>
    </r>
  </si>
  <si>
    <t>77%</t>
  </si>
  <si>
    <t>78%</t>
  </si>
  <si>
    <t>79%</t>
  </si>
  <si>
    <t>80%</t>
  </si>
  <si>
    <t>Мероприятие   2.001  «Проведение культурно-досуговых молодежных мероприятий»</t>
  </si>
  <si>
    <r>
      <t>Показатель 1   «</t>
    </r>
    <r>
      <rPr>
        <sz val="11"/>
        <rFont val="Times New Roman"/>
        <family val="1"/>
      </rPr>
      <t xml:space="preserve"> Количество человек, участвующих  в </t>
    </r>
    <r>
      <rPr>
        <sz val="11"/>
        <color indexed="8"/>
        <rFont val="Times New Roman"/>
        <family val="1"/>
      </rPr>
      <t xml:space="preserve"> культурно-досуговых молодежных мероприятиях»</t>
    </r>
  </si>
  <si>
    <t>1910</t>
  </si>
  <si>
    <t>2010</t>
  </si>
  <si>
    <t>2110</t>
  </si>
  <si>
    <t>2210</t>
  </si>
  <si>
    <t>2310</t>
  </si>
  <si>
    <t>10550</t>
  </si>
  <si>
    <r>
      <t>Административное мероприятие 2.002</t>
    </r>
    <r>
      <rPr>
        <sz val="11"/>
        <rFont val="Times New Roman"/>
        <family val="1"/>
      </rPr>
      <t xml:space="preserve"> «Консультативная помощь общественным молодежным организациям по подготовке и проведению </t>
    </r>
    <r>
      <rPr>
        <sz val="11"/>
        <color indexed="8"/>
        <rFont val="Times New Roman"/>
        <family val="1"/>
      </rPr>
      <t xml:space="preserve"> культурно-досуговых мероприятий социальных акций, мероприятий, флэш-мобов»</t>
    </r>
  </si>
  <si>
    <t>да\нет</t>
  </si>
  <si>
    <r>
      <t>Показатель 1     «К</t>
    </r>
    <r>
      <rPr>
        <sz val="11"/>
        <rFont val="Times New Roman"/>
        <family val="1"/>
      </rPr>
      <t>оличество культурно-досуговых мероприятий социальных акций, мероприятий, флэш-мобов»</t>
    </r>
    <r>
      <rPr>
        <b/>
        <sz val="11"/>
        <rFont val="Times New Roman"/>
        <family val="1"/>
      </rPr>
      <t xml:space="preserve"> </t>
    </r>
  </si>
  <si>
    <t>7</t>
  </si>
  <si>
    <t xml:space="preserve">7 </t>
  </si>
  <si>
    <t xml:space="preserve">35 </t>
  </si>
  <si>
    <r>
      <t>Задача  3 «</t>
    </r>
    <r>
      <rPr>
        <sz val="11"/>
        <rFont val="Times New Roman"/>
        <family val="1"/>
      </rPr>
      <t>Поддержка эффективных моделей и форм вовлечения молодежи в трудовую и предпринимательскую деятельность»</t>
    </r>
  </si>
  <si>
    <r>
      <t xml:space="preserve">Показатель  1   </t>
    </r>
    <r>
      <rPr>
        <sz val="11"/>
        <rFont val="Times New Roman"/>
        <family val="1"/>
      </rPr>
      <t>«Количество молодежи, вовлеченной в  трудовую и предпринимательскую деятельность»</t>
    </r>
  </si>
  <si>
    <t>150</t>
  </si>
  <si>
    <t>227</t>
  </si>
  <si>
    <t>Мероприятие   3.001  «Организация временной трудовой занятости подростков»</t>
  </si>
  <si>
    <r>
      <t xml:space="preserve">Показатель 1 </t>
    </r>
    <r>
      <rPr>
        <sz val="11"/>
        <rFont val="Times New Roman"/>
        <family val="1"/>
      </rPr>
      <t xml:space="preserve"> «Количество рабочих мест»</t>
    </r>
  </si>
  <si>
    <r>
      <t>Административное мероприятие  3.002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«</t>
    </r>
    <r>
      <rPr>
        <sz val="11"/>
        <rFont val="Times New Roman"/>
        <family val="1"/>
      </rPr>
      <t>Проведение мероприятий, направленных на вовлечение молодых людей в предпринимательскую деятельность»</t>
    </r>
  </si>
  <si>
    <r>
      <t xml:space="preserve">Показатель 1 </t>
    </r>
    <r>
      <rPr>
        <sz val="11"/>
        <rFont val="Times New Roman"/>
        <family val="1"/>
      </rPr>
      <t xml:space="preserve">«Количество мероприятий, направленных на вовлечение молодых людей в предпринимательскую деятельность»    </t>
    </r>
  </si>
  <si>
    <r>
      <t>Задача  4  «</t>
    </r>
    <r>
      <rPr>
        <sz val="11"/>
        <rFont val="Times New Roman"/>
        <family val="1"/>
      </rPr>
      <t>Развитие деятельности, направленной на формирование здорового образа жизни»</t>
    </r>
    <r>
      <rPr>
        <b/>
        <sz val="11"/>
        <rFont val="Times New Roman"/>
        <family val="1"/>
      </rPr>
      <t xml:space="preserve"> </t>
    </r>
  </si>
  <si>
    <r>
      <t xml:space="preserve">Показатель  1  </t>
    </r>
    <r>
      <rPr>
        <sz val="11"/>
        <rFont val="Times New Roman"/>
        <family val="1"/>
      </rPr>
      <t xml:space="preserve">  «Доля молодых граждан, участвующих в мероприятиях, направленных на формирование здорового образа жизни»</t>
    </r>
  </si>
  <si>
    <t>50%</t>
  </si>
  <si>
    <t>Мероприятие  4.001  «Проведение оздоровительных, социально-реабилитационных районных  сборов, палаточных лагерей»</t>
  </si>
  <si>
    <r>
      <t xml:space="preserve">Показатель 1   </t>
    </r>
    <r>
      <rPr>
        <sz val="11"/>
        <rFont val="Times New Roman"/>
        <family val="1"/>
      </rPr>
      <t xml:space="preserve"> «Количество участников оздоровительных, социально-реабилитационных районных  сборов, палаточных лагерей»</t>
    </r>
  </si>
  <si>
    <t>130</t>
  </si>
  <si>
    <t>95</t>
  </si>
  <si>
    <t>160</t>
  </si>
  <si>
    <t>170</t>
  </si>
  <si>
    <t>Мероприятие   4.002  «Поддержка молодежных   мероприятий, направленных на формирование здорового образа жизни»</t>
  </si>
  <si>
    <r>
      <t xml:space="preserve">Показатель 1 </t>
    </r>
    <r>
      <rPr>
        <sz val="11"/>
        <rFont val="Times New Roman"/>
        <family val="1"/>
      </rPr>
      <t xml:space="preserve"> «Количество участников  молодежных  мероприятий»</t>
    </r>
  </si>
  <si>
    <t>300</t>
  </si>
  <si>
    <t>400</t>
  </si>
  <si>
    <r>
      <t xml:space="preserve">Задача   5  « </t>
    </r>
    <r>
      <rPr>
        <sz val="11"/>
        <rFont val="Times New Roman"/>
        <family val="1"/>
      </rPr>
      <t>Развитие деятельности, направленной на профилактику асоциальных явлений в молодежной среде»</t>
    </r>
  </si>
  <si>
    <r>
      <t>Показатель   1  «</t>
    </r>
    <r>
      <rPr>
        <sz val="11"/>
        <rFont val="Times New Roman"/>
        <family val="1"/>
      </rPr>
      <t xml:space="preserve">Уровень  отрицательного  восприятия молодежью  наркомании, алкоголизма и иных  проявлений асоциальных явлений  в молодежной среде» </t>
    </r>
  </si>
  <si>
    <t>80,00%</t>
  </si>
  <si>
    <r>
      <t>Показатель   2    «</t>
    </r>
    <r>
      <rPr>
        <sz val="11"/>
        <rFont val="Times New Roman"/>
        <family val="1"/>
      </rPr>
      <t>Доля молодых граждан, активно участвующих в мероприятиях, направленных на профилактику асоциальных явлений в молодежной среде»</t>
    </r>
  </si>
  <si>
    <t>2,50%</t>
  </si>
  <si>
    <t>Мероприятие   5.001  «Проведение мероприятий, направленных на профилактику  асоциальных явлений  в молодежной среде (наркомании, алкоголизма, табакокурения и т.п.)»</t>
  </si>
  <si>
    <r>
      <t xml:space="preserve">Показатель 1 </t>
    </r>
    <r>
      <rPr>
        <sz val="11"/>
        <rFont val="Times New Roman"/>
        <family val="1"/>
      </rPr>
      <t xml:space="preserve"> «Количество участников  мероприятий»</t>
    </r>
  </si>
  <si>
    <t>740</t>
  </si>
  <si>
    <t>1367</t>
  </si>
  <si>
    <r>
      <t>Административное мероприятие  5.002   «</t>
    </r>
    <r>
      <rPr>
        <sz val="11"/>
        <rFont val="Times New Roman"/>
        <family val="1"/>
      </rPr>
      <t>Проведение конференций, круглых столов, совещаний, тематических встреч по вопросам профилактики  асоциальных явлений в молодежной среде»</t>
    </r>
  </si>
  <si>
    <r>
      <t>Показатель 1</t>
    </r>
    <r>
      <rPr>
        <sz val="11"/>
        <rFont val="Times New Roman"/>
        <family val="1"/>
      </rPr>
      <t xml:space="preserve">   «Количество проведенных  мероприятий»  </t>
    </r>
  </si>
  <si>
    <r>
      <t>Задача  6   «</t>
    </r>
    <r>
      <rPr>
        <sz val="11"/>
        <rFont val="Times New Roman"/>
        <family val="1"/>
      </rPr>
      <t>Укрепление правовой и организационной  базы государственной молодежной политики»</t>
    </r>
  </si>
  <si>
    <r>
      <t xml:space="preserve">Показатель   1  </t>
    </r>
    <r>
      <rPr>
        <sz val="11"/>
        <rFont val="Times New Roman"/>
        <family val="1"/>
      </rPr>
      <t xml:space="preserve"> «Доля молодежи,  положительно оценивающая  реализацию государственной  молодежной политики в Конаковском районе»</t>
    </r>
  </si>
  <si>
    <t>31%</t>
  </si>
  <si>
    <r>
      <t xml:space="preserve">Показатель 2 </t>
    </r>
    <r>
      <rPr>
        <sz val="11"/>
        <rFont val="Times New Roman"/>
        <family val="1"/>
      </rPr>
      <t xml:space="preserve"> «Количество специалистов, осуществляющих деятельность в сфере молодежной политики, прошедших курсы повышения квалификации»</t>
    </r>
  </si>
  <si>
    <t xml:space="preserve">0 </t>
  </si>
  <si>
    <r>
      <t xml:space="preserve">Административное мероприятие  6.001 </t>
    </r>
    <r>
      <rPr>
        <b/>
        <sz val="11"/>
        <color indexed="10"/>
        <rFont val="Times New Roman"/>
        <family val="1"/>
      </rPr>
      <t xml:space="preserve">  </t>
    </r>
    <r>
      <rPr>
        <b/>
        <sz val="11"/>
        <rFont val="Times New Roman"/>
        <family val="1"/>
      </rPr>
      <t>«</t>
    </r>
    <r>
      <rPr>
        <sz val="11"/>
        <rFont val="Times New Roman"/>
        <family val="1"/>
      </rPr>
      <t>Проведение  семинаров и конференций для руководителей и актива детских и молодежных общественных объединений Конаковского района»</t>
    </r>
  </si>
  <si>
    <r>
      <t xml:space="preserve">Показатель 1 </t>
    </r>
    <r>
      <rPr>
        <sz val="11"/>
        <rFont val="Times New Roman"/>
        <family val="1"/>
      </rPr>
      <t xml:space="preserve">  «Количество проведенных  мероприятий»   </t>
    </r>
  </si>
  <si>
    <r>
      <t xml:space="preserve">Административное мероприятие 6.002 </t>
    </r>
    <r>
      <rPr>
        <sz val="11"/>
        <rFont val="Times New Roman"/>
        <family val="1"/>
      </rPr>
      <t xml:space="preserve">«Обеспечение участия в региональных семинарах, конференциях, круглых столах лидеров молодежных организаций Конаковского района» </t>
    </r>
  </si>
  <si>
    <t>(да\нет)</t>
  </si>
  <si>
    <r>
      <t xml:space="preserve">Показатель   1    </t>
    </r>
    <r>
      <rPr>
        <sz val="11"/>
        <rFont val="Times New Roman"/>
        <family val="1"/>
      </rPr>
      <t xml:space="preserve">« Количество выездов лидеров молодежных организаций Конаковского района для участия в региональных семинарах, конференциях, круглых столах » </t>
    </r>
  </si>
  <si>
    <r>
      <t>Задача  7    «</t>
    </r>
    <r>
      <rPr>
        <sz val="11"/>
        <rFont val="Times New Roman"/>
        <family val="1"/>
      </rPr>
      <t>Организация информационно-аналитического и научно-методического обеспечения государственной молодежной политики»</t>
    </r>
  </si>
  <si>
    <r>
      <t xml:space="preserve">Показатель  1 </t>
    </r>
    <r>
      <rPr>
        <sz val="11"/>
        <rFont val="Times New Roman"/>
        <family val="1"/>
      </rPr>
      <t>«Степень информированности молодежи о  реализуемой государственной молодежной политики в Конаковском районе»</t>
    </r>
  </si>
  <si>
    <t>36,00%</t>
  </si>
  <si>
    <t xml:space="preserve">Мероприятие   7.001  «Выпуск методических, информационных  и  справочных  материалов по вопросам государственной молодежной политики,  в том числе в отрасли государственной молодежной политики Конаковского района, » </t>
  </si>
  <si>
    <r>
      <t>Показатель 1   «</t>
    </r>
    <r>
      <rPr>
        <sz val="11"/>
        <rFont val="Times New Roman"/>
        <family val="1"/>
      </rPr>
      <t>Количество выпущенных   методических, информационных и справочных материалов»</t>
    </r>
  </si>
  <si>
    <t>500</t>
  </si>
  <si>
    <r>
      <t xml:space="preserve">Показатель 2 </t>
    </r>
    <r>
      <rPr>
        <sz val="11"/>
        <rFont val="Times New Roman"/>
        <family val="1"/>
      </rPr>
      <t xml:space="preserve"> «Количество посещений сайтов администрации Конаковского района,  АУ МЦ "Иволга" и Молодежного совета при Главе Конаковского района» (По вопросам молодежной политики и проведению мероприятий)</t>
    </r>
  </si>
  <si>
    <t>посещений</t>
  </si>
  <si>
    <t>1000</t>
  </si>
  <si>
    <t>9707</t>
  </si>
  <si>
    <t>7200</t>
  </si>
  <si>
    <r>
      <t xml:space="preserve">Административное мероприятие  7.002 </t>
    </r>
    <r>
      <rPr>
        <sz val="11"/>
        <rFont val="Times New Roman"/>
        <family val="1"/>
      </rPr>
      <t xml:space="preserve"> «Проведение социологических исследований по различным направлениям реализации государственной молодежной политики в Конаковском районе»</t>
    </r>
  </si>
  <si>
    <r>
      <t xml:space="preserve">Показатель 1  </t>
    </r>
    <r>
      <rPr>
        <sz val="11"/>
        <rFont val="Times New Roman"/>
        <family val="1"/>
      </rPr>
      <t xml:space="preserve"> «Количество респондентов, участвующих в социологических исследованиях»</t>
    </r>
  </si>
  <si>
    <r>
      <t xml:space="preserve">Показатель 2  </t>
    </r>
    <r>
      <rPr>
        <sz val="11"/>
        <rFont val="Times New Roman"/>
        <family val="1"/>
      </rPr>
      <t xml:space="preserve"> «Количество размещенных в средствах массовой информации информационных материалов   о реализации  государственной молодежной политики в Конаковском районе»</t>
    </r>
  </si>
  <si>
    <t>52</t>
  </si>
  <si>
    <t>72+6Буум на данный момент</t>
  </si>
  <si>
    <t>260</t>
  </si>
  <si>
    <r>
      <t>Административное мероприятие 7.003</t>
    </r>
    <r>
      <rPr>
        <sz val="11"/>
        <rFont val="Times New Roman"/>
        <family val="1"/>
      </rPr>
      <t xml:space="preserve"> «Ведение районного реестра детских и молодежных общественных объединений»</t>
    </r>
  </si>
  <si>
    <t>Показатель 1   «Количество детских и молодежных  общественных объединений включенных в  реестр»</t>
  </si>
  <si>
    <t>51</t>
  </si>
  <si>
    <r>
      <t>Задача   8</t>
    </r>
    <r>
      <rPr>
        <sz val="11"/>
        <rFont val="Times New Roman"/>
        <family val="1"/>
      </rPr>
      <t xml:space="preserve">  «Развитие молодежных  творческих объединений в отрасли молодежной политики»</t>
    </r>
    <r>
      <rPr>
        <b/>
        <sz val="11"/>
        <rFont val="Times New Roman"/>
        <family val="1"/>
      </rPr>
      <t xml:space="preserve"> </t>
    </r>
  </si>
  <si>
    <r>
      <t xml:space="preserve">Показатель   1  </t>
    </r>
    <r>
      <rPr>
        <sz val="11"/>
        <rFont val="Times New Roman"/>
        <family val="1"/>
      </rPr>
      <t xml:space="preserve"> «Количество молодых граждан, принявших участие в работе творческих объединений в отрасли государственной молодежной политики»</t>
    </r>
  </si>
  <si>
    <t>180</t>
  </si>
  <si>
    <t>190</t>
  </si>
  <si>
    <t>200</t>
  </si>
  <si>
    <t>210</t>
  </si>
  <si>
    <t>950</t>
  </si>
  <si>
    <r>
      <t>Показатель 2    «</t>
    </r>
    <r>
      <rPr>
        <sz val="11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</si>
  <si>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t>8658</t>
  </si>
  <si>
    <t>3500</t>
  </si>
  <si>
    <r>
      <t>Административное мероприятие    8.001</t>
    </r>
    <r>
      <rPr>
        <sz val="11"/>
        <rFont val="Times New Roman"/>
        <family val="1"/>
      </rPr>
      <t xml:space="preserve"> «Организация тематических и лекционных вечеров"</t>
    </r>
  </si>
  <si>
    <r>
      <t>Показатель 1    «</t>
    </r>
    <r>
      <rPr>
        <sz val="11"/>
        <rFont val="Times New Roman"/>
        <family val="1"/>
      </rPr>
      <t>Количество участников тематических и лекционных вечеров»</t>
    </r>
  </si>
  <si>
    <t>120</t>
  </si>
  <si>
    <t>78</t>
  </si>
  <si>
    <t>140</t>
  </si>
  <si>
    <t>600</t>
  </si>
  <si>
    <r>
      <t xml:space="preserve">Административное мероприятие    8.002 </t>
    </r>
    <r>
      <rPr>
        <sz val="11"/>
        <rFont val="Times New Roman"/>
        <family val="1"/>
      </rPr>
      <t>«Подготовка и проведение творческих конкурсов»</t>
    </r>
  </si>
  <si>
    <r>
      <t>Показатель 1</t>
    </r>
    <r>
      <rPr>
        <sz val="11"/>
        <rFont val="Times New Roman"/>
        <family val="1"/>
      </rPr>
      <t xml:space="preserve"> «Количество участников творческих конкурсов»</t>
    </r>
  </si>
  <si>
    <t>50</t>
  </si>
  <si>
    <t>60</t>
  </si>
  <si>
    <t>250</t>
  </si>
  <si>
    <r>
      <t>Подпрограмма 3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«Содействие в обеспечении жильем  молодых семей »</t>
    </r>
  </si>
  <si>
    <r>
      <t>З</t>
    </r>
    <r>
      <rPr>
        <b/>
        <sz val="11"/>
        <rFont val="Times New Roman"/>
        <family val="1"/>
      </rPr>
      <t xml:space="preserve">адача   1 </t>
    </r>
    <r>
      <rPr>
        <sz val="11"/>
        <rFont val="Times New Roman"/>
        <family val="1"/>
      </rPr>
      <t xml:space="preserve"> «Содействие в решении жилищных проблем  молодых семей»</t>
    </r>
  </si>
  <si>
    <r>
      <t>Показатель 1   «</t>
    </r>
    <r>
      <rPr>
        <sz val="11"/>
        <rFont val="Times New Roman"/>
        <family val="1"/>
      </rPr>
      <t>Количество молодых семей, улучшивших свои жилищные условия в рамках реализации государственной программы»</t>
    </r>
  </si>
  <si>
    <t>семей</t>
  </si>
  <si>
    <r>
      <t>Показатель 2  «</t>
    </r>
    <r>
      <rPr>
        <sz val="11"/>
        <rFont val="Times New Roman"/>
        <family val="1"/>
      </rPr>
      <t>Уровень удовлетворенности молодых семей, улучшивших свои жилищные условия в рамках реализации муниципальной программы, деятельностью администрации Конаковского района»</t>
    </r>
  </si>
  <si>
    <t>100,00%</t>
  </si>
  <si>
    <t>L</t>
  </si>
  <si>
    <t>Ж</t>
  </si>
  <si>
    <r>
      <t xml:space="preserve">Мероприятие   1.001 </t>
    </r>
    <r>
      <rPr>
        <sz val="11"/>
        <rFont val="Times New Roman"/>
        <family val="1"/>
      </rPr>
      <t xml:space="preserve"> «Предоставление субсидий на обеспечение жильем молодых семей за счет средств местного бюджета»</t>
    </r>
  </si>
  <si>
    <r>
      <t xml:space="preserve">Показатель 1 </t>
    </r>
    <r>
      <rPr>
        <sz val="11"/>
        <rFont val="Times New Roman"/>
        <family val="1"/>
      </rPr>
      <t xml:space="preserve"> «Количество молодых семей, которым была предоставлена субсидия»</t>
    </r>
  </si>
  <si>
    <t>2,00</t>
  </si>
  <si>
    <r>
      <t xml:space="preserve">Мероприятие   1.002 </t>
    </r>
    <r>
      <rPr>
        <sz val="11"/>
        <rFont val="Times New Roman"/>
        <family val="1"/>
      </rPr>
      <t xml:space="preserve"> «Предоставление субсидий для предоставления молодым семьям социальных выплат на приобретение жилого помещения или создание объекта индивидуального жилищного строительства (федеральный бюджет)»</t>
    </r>
  </si>
  <si>
    <r>
      <t xml:space="preserve">Мероприятие   1.003 </t>
    </r>
    <r>
      <rPr>
        <sz val="11"/>
        <rFont val="Times New Roman"/>
        <family val="1"/>
      </rPr>
      <t xml:space="preserve"> «Предоставление субсидий для предоставления молодым семьям социальных выплат на приобретение жилого помещения или создание объекта индивидуального жилищного строительства (областной бюджет)»</t>
    </r>
  </si>
  <si>
    <r>
      <t>Административное мероприятие  1.004  «</t>
    </r>
    <r>
      <rPr>
        <sz val="11"/>
        <rFont val="Times New Roman"/>
        <family val="1"/>
      </rPr>
      <t>Подготовка и оформление комплекта документации для получения средств регионального и федерального бюджета на предоставление субсидий на обеспечение жильем молодых семей»</t>
    </r>
  </si>
  <si>
    <t>нет</t>
  </si>
  <si>
    <r>
      <t>Показатель 1</t>
    </r>
    <r>
      <rPr>
        <sz val="11"/>
        <rFont val="Times New Roman"/>
        <family val="1"/>
      </rPr>
      <t xml:space="preserve">   «Количество молодых семей, которым была предоставлена субсидия»</t>
    </r>
  </si>
  <si>
    <r>
      <t xml:space="preserve">Мероприятие   1.005 </t>
    </r>
    <r>
      <rPr>
        <sz val="11"/>
        <rFont val="Times New Roman"/>
        <family val="1"/>
      </rPr>
      <t xml:space="preserve"> «Предоставление дополнительной социальной выплаты для компенсации затраченных собственных средств на приобретение жилья молодым семьям за счет средств местного бюджета»</t>
    </r>
  </si>
  <si>
    <t>0,00</t>
  </si>
  <si>
    <r>
      <t xml:space="preserve">Показатель 1 </t>
    </r>
    <r>
      <rPr>
        <sz val="11"/>
        <rFont val="Times New Roman"/>
        <family val="1"/>
      </rPr>
      <t xml:space="preserve"> «Количество молодых семей, которым была предоставлена дополнительная социальная выплата»</t>
    </r>
  </si>
  <si>
    <t>1,00</t>
  </si>
  <si>
    <r>
      <t>З</t>
    </r>
    <r>
      <rPr>
        <b/>
        <sz val="11"/>
        <color indexed="8"/>
        <rFont val="Times New Roman"/>
        <family val="1"/>
      </rPr>
      <t xml:space="preserve">адача   2  </t>
    </r>
    <r>
      <rPr>
        <sz val="11"/>
        <color indexed="8"/>
        <rFont val="Times New Roman"/>
        <family val="1"/>
      </rPr>
      <t xml:space="preserve">  «Информирование  молодых граждан о предоставляемых государством мерах поддержки молодых семей в решении жилищных проблем и помощь с оформлением и выдачей свидетельств на получение социальной выплаты на приобретении (строительство) жилья» </t>
    </r>
  </si>
  <si>
    <t>тыс.рублей</t>
  </si>
  <si>
    <r>
      <t xml:space="preserve">Показатель   1 </t>
    </r>
    <r>
      <rPr>
        <sz val="11"/>
        <rFont val="Times New Roman"/>
        <family val="1"/>
      </rPr>
      <t xml:space="preserve"> «Количество  молодых семей,  обратившихся за  поддержкой  в решении жилищных проблем» </t>
    </r>
  </si>
  <si>
    <t xml:space="preserve">единиц </t>
  </si>
  <si>
    <t>0</t>
  </si>
  <si>
    <r>
      <t xml:space="preserve">Административное мероприятие   2.001 </t>
    </r>
    <r>
      <rPr>
        <sz val="11"/>
        <rFont val="Times New Roman"/>
        <family val="1"/>
      </rPr>
      <t xml:space="preserve"> «Оформление и выдача свидетельств о праве на получение социальной выплаты на приобретение (строительство) жилья»</t>
    </r>
  </si>
  <si>
    <r>
      <t xml:space="preserve">Показатель 1   </t>
    </r>
    <r>
      <rPr>
        <sz val="11"/>
        <rFont val="Times New Roman"/>
        <family val="1"/>
      </rPr>
      <t xml:space="preserve"> «Количество выданных  свидетельств о праве на получение социальной выплаты на приобретение (строительство) жилья »</t>
    </r>
  </si>
  <si>
    <t>штук</t>
  </si>
  <si>
    <r>
      <t xml:space="preserve">Административное мероприятие  2.002 </t>
    </r>
    <r>
      <rPr>
        <sz val="11"/>
        <rFont val="Times New Roman"/>
        <family val="1"/>
      </rPr>
      <t xml:space="preserve"> «Информирование  молодых граждан о предоставляемых государством мерах поддержки молодых семей в решении жилищных проблем» </t>
    </r>
  </si>
  <si>
    <t>40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</si>
</sst>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0.00%"/>
    <numFmt numFmtId="169" formatCode="0.000"/>
    <numFmt numFmtId="170" formatCode="#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color indexed="2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23"/>
      <name val="Times New Roman"/>
      <family val="1"/>
    </font>
    <font>
      <sz val="10"/>
      <color indexed="2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23"/>
      <name val="Arial"/>
      <family val="2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27">
    <xf numFmtId="164" fontId="0" fillId="0" borderId="0" xfId="0" applyAlignment="1">
      <alignment/>
    </xf>
    <xf numFmtId="164" fontId="0" fillId="0" borderId="10" xfId="0" applyBorder="1" applyAlignment="1">
      <alignment/>
    </xf>
    <xf numFmtId="164" fontId="0" fillId="4" borderId="10" xfId="0" applyFill="1" applyBorder="1" applyAlignment="1">
      <alignment/>
    </xf>
    <xf numFmtId="164" fontId="0" fillId="4" borderId="0" xfId="0" applyFill="1" applyAlignment="1">
      <alignment/>
    </xf>
    <xf numFmtId="164" fontId="18" fillId="0" borderId="0" xfId="0" applyFont="1" applyAlignment="1">
      <alignment/>
    </xf>
    <xf numFmtId="164" fontId="0" fillId="24" borderId="0" xfId="0" applyFill="1" applyAlignment="1">
      <alignment/>
    </xf>
    <xf numFmtId="164" fontId="19" fillId="0" borderId="0" xfId="0" applyFont="1" applyBorder="1" applyAlignment="1">
      <alignment/>
    </xf>
    <xf numFmtId="164" fontId="19" fillId="0" borderId="0" xfId="0" applyFont="1" applyAlignment="1">
      <alignment/>
    </xf>
    <xf numFmtId="164" fontId="20" fillId="24" borderId="0" xfId="0" applyFont="1" applyFill="1" applyBorder="1" applyAlignment="1">
      <alignment/>
    </xf>
    <xf numFmtId="164" fontId="20" fillId="24" borderId="0" xfId="0" applyFont="1" applyFill="1" applyAlignment="1">
      <alignment/>
    </xf>
    <xf numFmtId="164" fontId="21" fillId="24" borderId="0" xfId="0" applyFont="1" applyFill="1" applyBorder="1" applyAlignment="1">
      <alignment horizontal="left"/>
    </xf>
    <xf numFmtId="164" fontId="20" fillId="24" borderId="0" xfId="0" applyFont="1" applyFill="1" applyAlignment="1">
      <alignment horizontal="left"/>
    </xf>
    <xf numFmtId="164" fontId="19" fillId="24" borderId="0" xfId="0" applyFont="1" applyFill="1" applyAlignment="1">
      <alignment horizontal="left"/>
    </xf>
    <xf numFmtId="164" fontId="19" fillId="24" borderId="0" xfId="0" applyFont="1" applyFill="1" applyAlignment="1">
      <alignment/>
    </xf>
    <xf numFmtId="164" fontId="21" fillId="24" borderId="0" xfId="0" applyFont="1" applyFill="1" applyBorder="1" applyAlignment="1">
      <alignment horizontal="left" vertical="top" wrapText="1"/>
    </xf>
    <xf numFmtId="164" fontId="21" fillId="24" borderId="0" xfId="0" applyFont="1" applyFill="1" applyAlignment="1">
      <alignment horizontal="left"/>
    </xf>
    <xf numFmtId="164" fontId="23" fillId="24" borderId="0" xfId="0" applyFont="1" applyFill="1" applyAlignment="1">
      <alignment horizontal="left"/>
    </xf>
    <xf numFmtId="164" fontId="21" fillId="24" borderId="0" xfId="0" applyFont="1" applyFill="1" applyAlignment="1">
      <alignment vertical="top" wrapText="1"/>
    </xf>
    <xf numFmtId="164" fontId="21" fillId="24" borderId="0" xfId="0" applyFont="1" applyFill="1" applyBorder="1" applyAlignment="1">
      <alignment horizontal="center" vertical="center" wrapText="1" readingOrder="1"/>
    </xf>
    <xf numFmtId="164" fontId="23" fillId="24" borderId="0" xfId="0" applyFont="1" applyFill="1" applyAlignment="1">
      <alignment/>
    </xf>
    <xf numFmtId="164" fontId="19" fillId="24" borderId="0" xfId="0" applyFont="1" applyFill="1" applyBorder="1" applyAlignment="1">
      <alignment/>
    </xf>
    <xf numFmtId="164" fontId="21" fillId="24" borderId="0" xfId="0" applyFont="1" applyFill="1" applyBorder="1" applyAlignment="1">
      <alignment horizontal="center" vertical="top"/>
    </xf>
    <xf numFmtId="164" fontId="21" fillId="24" borderId="0" xfId="0" applyFont="1" applyFill="1" applyBorder="1" applyAlignment="1">
      <alignment horizontal="center"/>
    </xf>
    <xf numFmtId="164" fontId="21" fillId="24" borderId="0" xfId="0" applyFont="1" applyFill="1" applyBorder="1" applyAlignment="1">
      <alignment/>
    </xf>
    <xf numFmtId="164" fontId="24" fillId="24" borderId="0" xfId="0" applyFont="1" applyFill="1" applyBorder="1" applyAlignment="1">
      <alignment horizontal="center" vertical="center"/>
    </xf>
    <xf numFmtId="164" fontId="24" fillId="24" borderId="0" xfId="0" applyFont="1" applyFill="1" applyBorder="1" applyAlignment="1">
      <alignment horizontal="center"/>
    </xf>
    <xf numFmtId="164" fontId="24" fillId="24" borderId="0" xfId="0" applyFont="1" applyFill="1" applyBorder="1" applyAlignment="1">
      <alignment/>
    </xf>
    <xf numFmtId="164" fontId="24" fillId="24" borderId="0" xfId="0" applyFont="1" applyFill="1" applyBorder="1" applyAlignment="1">
      <alignment vertical="center"/>
    </xf>
    <xf numFmtId="164" fontId="25" fillId="24" borderId="11" xfId="0" applyFont="1" applyFill="1" applyBorder="1" applyAlignment="1">
      <alignment horizontal="center" vertical="center" wrapText="1"/>
    </xf>
    <xf numFmtId="164" fontId="23" fillId="24" borderId="11" xfId="0" applyFont="1" applyFill="1" applyBorder="1" applyAlignment="1">
      <alignment horizontal="center" vertical="center" wrapText="1"/>
    </xf>
    <xf numFmtId="164" fontId="24" fillId="24" borderId="11" xfId="0" applyFont="1" applyFill="1" applyBorder="1" applyAlignment="1">
      <alignment horizontal="center" vertical="center" wrapText="1"/>
    </xf>
    <xf numFmtId="164" fontId="21" fillId="24" borderId="0" xfId="0" applyFont="1" applyFill="1" applyBorder="1" applyAlignment="1">
      <alignment vertical="center" wrapText="1"/>
    </xf>
    <xf numFmtId="164" fontId="21" fillId="24" borderId="0" xfId="0" applyFont="1" applyFill="1" applyAlignment="1">
      <alignment/>
    </xf>
    <xf numFmtId="164" fontId="21" fillId="24" borderId="11" xfId="0" applyFont="1" applyFill="1" applyBorder="1" applyAlignment="1">
      <alignment horizontal="center" vertical="center" wrapText="1"/>
    </xf>
    <xf numFmtId="164" fontId="26" fillId="0" borderId="11" xfId="0" applyFont="1" applyFill="1" applyBorder="1" applyAlignment="1">
      <alignment horizontal="left" vertical="center" wrapText="1"/>
    </xf>
    <xf numFmtId="164" fontId="24" fillId="0" borderId="11" xfId="0" applyFont="1" applyFill="1" applyBorder="1" applyAlignment="1">
      <alignment horizontal="center" vertical="top" wrapText="1"/>
    </xf>
    <xf numFmtId="165" fontId="27" fillId="0" borderId="11" xfId="0" applyNumberFormat="1" applyFont="1" applyFill="1" applyBorder="1" applyAlignment="1">
      <alignment horizontal="center" vertical="center"/>
    </xf>
    <xf numFmtId="164" fontId="28" fillId="0" borderId="11" xfId="0" applyFont="1" applyFill="1" applyBorder="1" applyAlignment="1">
      <alignment horizontal="center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center" vertical="center" wrapText="1"/>
    </xf>
    <xf numFmtId="164" fontId="25" fillId="0" borderId="0" xfId="0" applyFont="1" applyFill="1" applyAlignment="1">
      <alignment/>
    </xf>
    <xf numFmtId="164" fontId="0" fillId="0" borderId="0" xfId="0" applyFill="1" applyAlignment="1">
      <alignment/>
    </xf>
    <xf numFmtId="167" fontId="24" fillId="24" borderId="11" xfId="0" applyNumberFormat="1" applyFont="1" applyFill="1" applyBorder="1" applyAlignment="1">
      <alignment horizontal="center" vertical="distributed" wrapText="1"/>
    </xf>
    <xf numFmtId="167" fontId="20" fillId="24" borderId="11" xfId="0" applyNumberFormat="1" applyFont="1" applyFill="1" applyBorder="1" applyAlignment="1">
      <alignment horizontal="center" vertical="distributed" wrapText="1"/>
    </xf>
    <xf numFmtId="164" fontId="29" fillId="0" borderId="11" xfId="0" applyFont="1" applyFill="1" applyBorder="1" applyAlignment="1">
      <alignment vertical="top" wrapText="1"/>
    </xf>
    <xf numFmtId="165" fontId="30" fillId="0" borderId="11" xfId="0" applyNumberFormat="1" applyFont="1" applyFill="1" applyBorder="1" applyAlignment="1">
      <alignment horizontal="center" vertical="center"/>
    </xf>
    <xf numFmtId="165" fontId="31" fillId="0" borderId="11" xfId="0" applyNumberFormat="1" applyFont="1" applyFill="1" applyBorder="1" applyAlignment="1">
      <alignment horizontal="center" vertical="center"/>
    </xf>
    <xf numFmtId="164" fontId="24" fillId="0" borderId="11" xfId="0" applyFont="1" applyFill="1" applyBorder="1" applyAlignment="1">
      <alignment horizontal="center" vertical="center" wrapText="1"/>
    </xf>
    <xf numFmtId="168" fontId="20" fillId="0" borderId="11" xfId="0" applyNumberFormat="1" applyFont="1" applyFill="1" applyBorder="1" applyAlignment="1">
      <alignment horizontal="center" vertical="center" wrapText="1"/>
    </xf>
    <xf numFmtId="165" fontId="27" fillId="24" borderId="11" xfId="0" applyNumberFormat="1" applyFont="1" applyFill="1" applyBorder="1" applyAlignment="1">
      <alignment horizontal="center" vertical="center"/>
    </xf>
    <xf numFmtId="168" fontId="32" fillId="0" borderId="11" xfId="0" applyNumberFormat="1" applyFont="1" applyFill="1" applyBorder="1" applyAlignment="1">
      <alignment horizontal="center" vertical="center"/>
    </xf>
    <xf numFmtId="166" fontId="24" fillId="0" borderId="11" xfId="0" applyNumberFormat="1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vertical="top" wrapText="1"/>
    </xf>
    <xf numFmtId="164" fontId="19" fillId="0" borderId="0" xfId="0" applyFont="1" applyFill="1" applyAlignment="1">
      <alignment/>
    </xf>
    <xf numFmtId="168" fontId="20" fillId="0" borderId="11" xfId="0" applyNumberFormat="1" applyFont="1" applyFill="1" applyBorder="1" applyAlignment="1">
      <alignment horizontal="center" vertical="center"/>
    </xf>
    <xf numFmtId="165" fontId="23" fillId="0" borderId="11" xfId="0" applyNumberFormat="1" applyFont="1" applyFill="1" applyBorder="1" applyAlignment="1">
      <alignment horizontal="center" vertical="center" wrapText="1"/>
    </xf>
    <xf numFmtId="168" fontId="27" fillId="0" borderId="11" xfId="0" applyNumberFormat="1" applyFont="1" applyFill="1" applyBorder="1" applyAlignment="1">
      <alignment horizontal="center" vertical="center"/>
    </xf>
    <xf numFmtId="164" fontId="33" fillId="24" borderId="11" xfId="0" applyFont="1" applyFill="1" applyBorder="1" applyAlignment="1">
      <alignment vertical="top" wrapText="1"/>
    </xf>
    <xf numFmtId="164" fontId="34" fillId="24" borderId="11" xfId="0" applyFont="1" applyFill="1" applyBorder="1" applyAlignment="1">
      <alignment horizontal="center" vertical="top" wrapText="1"/>
    </xf>
    <xf numFmtId="165" fontId="34" fillId="24" borderId="11" xfId="0" applyNumberFormat="1" applyFont="1" applyFill="1" applyBorder="1" applyAlignment="1">
      <alignment horizontal="center" vertical="center"/>
    </xf>
    <xf numFmtId="166" fontId="35" fillId="24" borderId="11" xfId="0" applyNumberFormat="1" applyFont="1" applyFill="1" applyBorder="1" applyAlignment="1">
      <alignment horizontal="center" vertical="center" wrapText="1"/>
    </xf>
    <xf numFmtId="166" fontId="33" fillId="24" borderId="11" xfId="0" applyNumberFormat="1" applyFont="1" applyFill="1" applyBorder="1" applyAlignment="1">
      <alignment horizontal="center" vertical="center" wrapText="1"/>
    </xf>
    <xf numFmtId="165" fontId="20" fillId="0" borderId="11" xfId="0" applyNumberFormat="1" applyFont="1" applyFill="1" applyBorder="1" applyAlignment="1">
      <alignment horizontal="center" vertical="center" wrapText="1"/>
    </xf>
    <xf numFmtId="164" fontId="29" fillId="24" borderId="11" xfId="0" applyFont="1" applyFill="1" applyBorder="1" applyAlignment="1">
      <alignment vertical="top" wrapText="1"/>
    </xf>
    <xf numFmtId="164" fontId="24" fillId="24" borderId="11" xfId="0" applyFont="1" applyFill="1" applyBorder="1" applyAlignment="1">
      <alignment horizontal="center" vertical="top" wrapText="1"/>
    </xf>
    <xf numFmtId="166" fontId="28" fillId="24" borderId="11" xfId="0" applyNumberFormat="1" applyFont="1" applyFill="1" applyBorder="1" applyAlignment="1">
      <alignment horizontal="center" vertical="center" wrapText="1"/>
    </xf>
    <xf numFmtId="166" fontId="29" fillId="24" borderId="11" xfId="0" applyNumberFormat="1" applyFont="1" applyFill="1" applyBorder="1" applyAlignment="1">
      <alignment horizontal="center" vertical="center" wrapText="1"/>
    </xf>
    <xf numFmtId="166" fontId="29" fillId="24" borderId="11" xfId="0" applyNumberFormat="1" applyFont="1" applyFill="1" applyBorder="1" applyAlignment="1">
      <alignment horizontal="center" vertical="center"/>
    </xf>
    <xf numFmtId="166" fontId="29" fillId="0" borderId="11" xfId="0" applyNumberFormat="1" applyFont="1" applyFill="1" applyBorder="1" applyAlignment="1">
      <alignment horizontal="center" vertical="center"/>
    </xf>
    <xf numFmtId="167" fontId="20" fillId="0" borderId="11" xfId="0" applyNumberFormat="1" applyFont="1" applyFill="1" applyBorder="1" applyAlignment="1">
      <alignment horizontal="center" vertical="center" wrapText="1"/>
    </xf>
    <xf numFmtId="166" fontId="28" fillId="24" borderId="11" xfId="0" applyNumberFormat="1" applyFont="1" applyFill="1" applyBorder="1" applyAlignment="1">
      <alignment horizontal="center" vertical="center"/>
    </xf>
    <xf numFmtId="169" fontId="29" fillId="24" borderId="11" xfId="0" applyNumberFormat="1" applyFont="1" applyFill="1" applyBorder="1" applyAlignment="1">
      <alignment horizontal="center" vertical="center"/>
    </xf>
    <xf numFmtId="165" fontId="20" fillId="24" borderId="11" xfId="0" applyNumberFormat="1" applyFont="1" applyFill="1" applyBorder="1" applyAlignment="1">
      <alignment horizontal="center" vertical="center"/>
    </xf>
    <xf numFmtId="166" fontId="24" fillId="0" borderId="11" xfId="0" applyNumberFormat="1" applyFont="1" applyFill="1" applyBorder="1" applyAlignment="1">
      <alignment horizontal="center" vertical="center"/>
    </xf>
    <xf numFmtId="166" fontId="20" fillId="0" borderId="11" xfId="0" applyNumberFormat="1" applyFont="1" applyFill="1" applyBorder="1" applyAlignment="1">
      <alignment horizontal="center" vertical="center"/>
    </xf>
    <xf numFmtId="164" fontId="23" fillId="0" borderId="11" xfId="0" applyFont="1" applyFill="1" applyBorder="1" applyAlignment="1">
      <alignment horizontal="center" vertical="center"/>
    </xf>
    <xf numFmtId="165" fontId="20" fillId="0" borderId="11" xfId="0" applyNumberFormat="1" applyFont="1" applyFill="1" applyBorder="1" applyAlignment="1">
      <alignment horizontal="center" vertical="center"/>
    </xf>
    <xf numFmtId="164" fontId="20" fillId="24" borderId="11" xfId="0" applyFont="1" applyFill="1" applyBorder="1" applyAlignment="1">
      <alignment vertical="top" wrapText="1"/>
    </xf>
    <xf numFmtId="166" fontId="24" fillId="24" borderId="11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vertical="top" wrapText="1"/>
    </xf>
    <xf numFmtId="164" fontId="23" fillId="0" borderId="11" xfId="0" applyFont="1" applyFill="1" applyBorder="1" applyAlignment="1">
      <alignment horizontal="center" vertical="top" wrapText="1"/>
    </xf>
    <xf numFmtId="164" fontId="20" fillId="5" borderId="11" xfId="0" applyFont="1" applyFill="1" applyBorder="1" applyAlignment="1">
      <alignment vertical="top" wrapText="1"/>
    </xf>
    <xf numFmtId="164" fontId="24" fillId="5" borderId="11" xfId="0" applyFont="1" applyFill="1" applyBorder="1" applyAlignment="1">
      <alignment horizontal="center" vertical="top" wrapText="1"/>
    </xf>
    <xf numFmtId="166" fontId="24" fillId="5" borderId="11" xfId="0" applyNumberFormat="1" applyFont="1" applyFill="1" applyBorder="1" applyAlignment="1">
      <alignment horizontal="center" vertical="center" wrapText="1"/>
    </xf>
    <xf numFmtId="166" fontId="20" fillId="5" borderId="11" xfId="0" applyNumberFormat="1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vertical="top" wrapText="1"/>
    </xf>
    <xf numFmtId="164" fontId="25" fillId="5" borderId="0" xfId="0" applyFont="1" applyFill="1" applyAlignment="1">
      <alignment/>
    </xf>
    <xf numFmtId="164" fontId="19" fillId="5" borderId="0" xfId="0" applyFont="1" applyFill="1" applyAlignment="1">
      <alignment/>
    </xf>
    <xf numFmtId="166" fontId="20" fillId="24" borderId="11" xfId="0" applyNumberFormat="1" applyFont="1" applyFill="1" applyBorder="1" applyAlignment="1">
      <alignment horizontal="center" vertical="center" wrapText="1"/>
    </xf>
    <xf numFmtId="164" fontId="25" fillId="24" borderId="0" xfId="0" applyFont="1" applyFill="1" applyAlignment="1">
      <alignment/>
    </xf>
    <xf numFmtId="167" fontId="20" fillId="24" borderId="11" xfId="0" applyNumberFormat="1" applyFont="1" applyFill="1" applyBorder="1" applyAlignment="1">
      <alignment horizontal="center" vertical="center" wrapText="1"/>
    </xf>
    <xf numFmtId="165" fontId="20" fillId="24" borderId="11" xfId="0" applyNumberFormat="1" applyFont="1" applyFill="1" applyBorder="1" applyAlignment="1">
      <alignment horizontal="center" vertical="center" wrapText="1"/>
    </xf>
    <xf numFmtId="167" fontId="39" fillId="0" borderId="11" xfId="0" applyNumberFormat="1" applyFont="1" applyBorder="1" applyAlignment="1">
      <alignment horizontal="center" vertical="distributed" wrapText="1"/>
    </xf>
    <xf numFmtId="167" fontId="0" fillId="0" borderId="11" xfId="0" applyNumberFormat="1" applyFont="1" applyBorder="1" applyAlignment="1">
      <alignment horizontal="center" vertical="distributed" wrapText="1"/>
    </xf>
    <xf numFmtId="165" fontId="24" fillId="24" borderId="11" xfId="0" applyNumberFormat="1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/>
    </xf>
    <xf numFmtId="164" fontId="29" fillId="0" borderId="11" xfId="0" applyFont="1" applyFill="1" applyBorder="1" applyAlignment="1">
      <alignment horizontal="justify" vertical="top" wrapText="1"/>
    </xf>
    <xf numFmtId="164" fontId="25" fillId="0" borderId="0" xfId="0" applyFont="1" applyFill="1" applyBorder="1" applyAlignment="1">
      <alignment/>
    </xf>
    <xf numFmtId="164" fontId="19" fillId="0" borderId="0" xfId="0" applyFont="1" applyFill="1" applyBorder="1" applyAlignment="1">
      <alignment/>
    </xf>
    <xf numFmtId="168" fontId="20" fillId="24" borderId="11" xfId="0" applyNumberFormat="1" applyFont="1" applyFill="1" applyBorder="1" applyAlignment="1">
      <alignment horizontal="center" vertical="center" wrapText="1"/>
    </xf>
    <xf numFmtId="165" fontId="23" fillId="24" borderId="11" xfId="0" applyNumberFormat="1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40" fillId="0" borderId="11" xfId="0" applyNumberFormat="1" applyFont="1" applyFill="1" applyBorder="1" applyAlignment="1">
      <alignment horizontal="center" vertical="center"/>
    </xf>
    <xf numFmtId="169" fontId="29" fillId="0" borderId="11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 wrapText="1"/>
    </xf>
    <xf numFmtId="165" fontId="29" fillId="0" borderId="11" xfId="0" applyNumberFormat="1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horizontal="center" vertical="center" wrapText="1"/>
    </xf>
    <xf numFmtId="170" fontId="20" fillId="0" borderId="11" xfId="0" applyNumberFormat="1" applyFont="1" applyFill="1" applyBorder="1" applyAlignment="1">
      <alignment horizontal="center" vertical="center" wrapText="1"/>
    </xf>
    <xf numFmtId="164" fontId="25" fillId="0" borderId="11" xfId="0" applyFont="1" applyFill="1" applyBorder="1" applyAlignment="1">
      <alignment horizontal="center"/>
    </xf>
    <xf numFmtId="164" fontId="25" fillId="0" borderId="12" xfId="0" applyFont="1" applyFill="1" applyBorder="1" applyAlignment="1">
      <alignment horizontal="center"/>
    </xf>
    <xf numFmtId="164" fontId="25" fillId="0" borderId="13" xfId="0" applyFont="1" applyFill="1" applyBorder="1" applyAlignment="1">
      <alignment horizontal="center"/>
    </xf>
    <xf numFmtId="164" fontId="25" fillId="0" borderId="14" xfId="0" applyFont="1" applyFill="1" applyBorder="1" applyAlignment="1">
      <alignment horizontal="center"/>
    </xf>
    <xf numFmtId="164" fontId="41" fillId="0" borderId="13" xfId="0" applyFont="1" applyFill="1" applyBorder="1" applyAlignment="1">
      <alignment vertical="top" wrapText="1"/>
    </xf>
    <xf numFmtId="164" fontId="25" fillId="0" borderId="14" xfId="0" applyFont="1" applyFill="1" applyBorder="1" applyAlignment="1">
      <alignment horizontal="center" vertical="top" wrapText="1"/>
    </xf>
    <xf numFmtId="166" fontId="25" fillId="0" borderId="13" xfId="0" applyNumberFormat="1" applyFont="1" applyFill="1" applyBorder="1" applyAlignment="1">
      <alignment horizontal="center" vertical="center" wrapText="1"/>
    </xf>
    <xf numFmtId="166" fontId="23" fillId="0" borderId="14" xfId="0" applyNumberFormat="1" applyFont="1" applyFill="1" applyBorder="1" applyAlignment="1">
      <alignment horizontal="center" vertical="center"/>
    </xf>
    <xf numFmtId="166" fontId="23" fillId="0" borderId="13" xfId="0" applyNumberFormat="1" applyFont="1" applyFill="1" applyBorder="1" applyAlignment="1">
      <alignment horizontal="center" vertical="center" wrapText="1"/>
    </xf>
    <xf numFmtId="164" fontId="23" fillId="0" borderId="13" xfId="0" applyFont="1" applyFill="1" applyBorder="1" applyAlignment="1">
      <alignment vertical="top" wrapText="1"/>
    </xf>
    <xf numFmtId="164" fontId="20" fillId="0" borderId="0" xfId="0" applyFont="1" applyFill="1" applyBorder="1" applyAlignment="1">
      <alignment/>
    </xf>
    <xf numFmtId="164" fontId="19" fillId="0" borderId="11" xfId="0" applyFont="1" applyFill="1" applyBorder="1" applyAlignment="1">
      <alignment/>
    </xf>
    <xf numFmtId="164" fontId="41" fillId="0" borderId="11" xfId="0" applyFont="1" applyFill="1" applyBorder="1" applyAlignment="1">
      <alignment vertical="top" wrapText="1"/>
    </xf>
    <xf numFmtId="164" fontId="25" fillId="0" borderId="12" xfId="0" applyFont="1" applyFill="1" applyBorder="1" applyAlignment="1">
      <alignment horizontal="center" vertical="top" wrapText="1"/>
    </xf>
    <xf numFmtId="166" fontId="25" fillId="0" borderId="11" xfId="0" applyNumberFormat="1" applyFont="1" applyFill="1" applyBorder="1" applyAlignment="1">
      <alignment horizontal="center" vertical="center" wrapText="1"/>
    </xf>
    <xf numFmtId="166" fontId="23" fillId="0" borderId="12" xfId="0" applyNumberFormat="1" applyFont="1" applyFill="1" applyBorder="1" applyAlignment="1">
      <alignment horizontal="center" vertical="center"/>
    </xf>
    <xf numFmtId="166" fontId="23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76"/>
  <sheetViews>
    <sheetView tabSelected="1" view="pageBreakPreview" zoomScale="75" zoomScaleNormal="10" zoomScaleSheetLayoutView="75" workbookViewId="0" topLeftCell="T1">
      <selection activeCell="C7" sqref="C7"/>
    </sheetView>
  </sheetViews>
  <sheetFormatPr defaultColWidth="9.140625" defaultRowHeight="15"/>
  <cols>
    <col min="1" max="1" width="0" style="1" hidden="1" customWidth="1"/>
    <col min="2" max="2" width="0" style="0" hidden="1" customWidth="1"/>
    <col min="3" max="3" width="0" style="2" hidden="1" customWidth="1"/>
    <col min="4" max="4" width="3.7109375" style="2" customWidth="1"/>
    <col min="5" max="5" width="4.28125" style="3" customWidth="1"/>
    <col min="6" max="6" width="4.8515625" style="3" customWidth="1"/>
    <col min="7" max="7" width="4.28125" style="3" customWidth="1"/>
    <col min="8" max="8" width="4.421875" style="2" customWidth="1"/>
    <col min="9" max="9" width="4.28125" style="0" customWidth="1"/>
    <col min="10" max="10" width="4.7109375" style="0" customWidth="1"/>
    <col min="11" max="11" width="4.57421875" style="0" customWidth="1"/>
    <col min="12" max="12" width="3.8515625" style="0" customWidth="1"/>
    <col min="13" max="13" width="4.00390625" style="0" customWidth="1"/>
    <col min="14" max="14" width="3.8515625" style="0" customWidth="1"/>
    <col min="15" max="15" width="3.8515625" style="1" customWidth="1"/>
    <col min="16" max="17" width="4.00390625" style="0" customWidth="1"/>
    <col min="18" max="18" width="3.7109375" style="1" customWidth="1"/>
    <col min="19" max="19" width="3.28125" style="0" customWidth="1"/>
    <col min="20" max="20" width="3.57421875" style="0" customWidth="1"/>
    <col min="21" max="21" width="3.7109375" style="1" customWidth="1"/>
    <col min="22" max="22" width="2.7109375" style="0" customWidth="1"/>
    <col min="23" max="23" width="3.57421875" style="0" customWidth="1"/>
    <col min="24" max="24" width="3.421875" style="0" customWidth="1"/>
    <col min="25" max="25" width="3.28125" style="0" customWidth="1"/>
    <col min="26" max="26" width="3.7109375" style="0" customWidth="1"/>
    <col min="27" max="27" width="3.00390625" style="0" customWidth="1"/>
    <col min="28" max="28" width="69.57421875" style="0" customWidth="1"/>
    <col min="29" max="29" width="14.140625" style="0" customWidth="1"/>
    <col min="30" max="30" width="23.140625" style="0" customWidth="1"/>
    <col min="31" max="31" width="14.421875" style="0" customWidth="1"/>
    <col min="32" max="33" width="11.7109375" style="0" customWidth="1"/>
    <col min="34" max="35" width="11.421875" style="0" customWidth="1"/>
    <col min="36" max="36" width="11.7109375" style="0" customWidth="1"/>
    <col min="37" max="37" width="13.28125" style="0" customWidth="1"/>
    <col min="38" max="38" width="12.00390625" style="4" customWidth="1"/>
    <col min="39" max="39" width="2.421875" style="0" customWidth="1"/>
    <col min="40" max="87" width="9.140625" style="5" customWidth="1"/>
  </cols>
  <sheetData>
    <row r="1" spans="1:87" s="7" customFormat="1" ht="18">
      <c r="A1" s="6"/>
      <c r="C1" s="8"/>
      <c r="D1" s="8"/>
      <c r="E1" s="9"/>
      <c r="F1" s="9"/>
      <c r="G1" s="9"/>
      <c r="H1" s="8"/>
      <c r="I1" s="9"/>
      <c r="J1" s="9"/>
      <c r="K1" s="9"/>
      <c r="L1" s="9"/>
      <c r="M1" s="9"/>
      <c r="N1" s="9"/>
      <c r="O1" s="8"/>
      <c r="P1" s="9"/>
      <c r="Q1" s="9"/>
      <c r="R1" s="8"/>
      <c r="S1" s="9"/>
      <c r="T1" s="9"/>
      <c r="U1" s="8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0" t="s">
        <v>0</v>
      </c>
      <c r="AJ1" s="10"/>
      <c r="AK1" s="10"/>
      <c r="AL1" s="10"/>
      <c r="AM1" s="10"/>
      <c r="AN1" s="11"/>
      <c r="AO1" s="12"/>
      <c r="AP1" s="12"/>
      <c r="AQ1" s="12"/>
      <c r="AR1" s="12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</row>
    <row r="2" spans="1:87" s="7" customFormat="1" ht="76.5" customHeight="1">
      <c r="A2" s="6"/>
      <c r="C2" s="8"/>
      <c r="D2" s="8"/>
      <c r="E2" s="9"/>
      <c r="F2" s="9"/>
      <c r="G2" s="9"/>
      <c r="H2" s="8"/>
      <c r="I2" s="9"/>
      <c r="J2" s="9"/>
      <c r="K2" s="9"/>
      <c r="L2" s="9"/>
      <c r="M2" s="9"/>
      <c r="N2" s="9"/>
      <c r="O2" s="8"/>
      <c r="P2" s="9"/>
      <c r="Q2" s="9"/>
      <c r="R2" s="8"/>
      <c r="S2" s="9"/>
      <c r="T2" s="9"/>
      <c r="U2" s="8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4" t="s">
        <v>1</v>
      </c>
      <c r="AJ2" s="14"/>
      <c r="AK2" s="14"/>
      <c r="AL2" s="14"/>
      <c r="AM2" s="14"/>
      <c r="AN2" s="11"/>
      <c r="AO2" s="12"/>
      <c r="AP2" s="12"/>
      <c r="AQ2" s="12"/>
      <c r="AR2" s="12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</row>
    <row r="3" spans="1:87" s="7" customFormat="1" ht="18" hidden="1">
      <c r="A3" s="6"/>
      <c r="C3" s="8"/>
      <c r="D3" s="8"/>
      <c r="E3" s="9"/>
      <c r="F3" s="9"/>
      <c r="G3" s="9"/>
      <c r="H3" s="8"/>
      <c r="I3" s="9"/>
      <c r="J3" s="9"/>
      <c r="K3" s="9"/>
      <c r="L3" s="9"/>
      <c r="M3" s="9"/>
      <c r="N3" s="9"/>
      <c r="O3" s="8"/>
      <c r="P3" s="9"/>
      <c r="Q3" s="9"/>
      <c r="R3" s="8"/>
      <c r="S3" s="9"/>
      <c r="T3" s="9"/>
      <c r="U3" s="8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5"/>
      <c r="AJ3" s="15"/>
      <c r="AK3" s="15"/>
      <c r="AL3" s="16"/>
      <c r="AM3" s="15"/>
      <c r="AN3" s="11"/>
      <c r="AO3" s="12"/>
      <c r="AP3" s="12"/>
      <c r="AQ3" s="12"/>
      <c r="AR3" s="12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</row>
    <row r="4" spans="1:87" s="7" customFormat="1" ht="18.75" customHeight="1" hidden="1">
      <c r="A4" s="6"/>
      <c r="C4" s="8"/>
      <c r="D4" s="8"/>
      <c r="E4" s="8"/>
      <c r="F4" s="8"/>
      <c r="G4" s="8"/>
      <c r="H4" s="8"/>
      <c r="I4" s="9"/>
      <c r="J4" s="9"/>
      <c r="K4" s="9"/>
      <c r="L4" s="9"/>
      <c r="M4" s="9"/>
      <c r="N4" s="9"/>
      <c r="O4" s="8"/>
      <c r="P4" s="9"/>
      <c r="Q4" s="9"/>
      <c r="R4" s="8"/>
      <c r="S4" s="9"/>
      <c r="T4" s="9"/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4"/>
      <c r="AJ4" s="14"/>
      <c r="AK4" s="14"/>
      <c r="AL4" s="14"/>
      <c r="AM4" s="14"/>
      <c r="AN4" s="17"/>
      <c r="AO4" s="17"/>
      <c r="AP4" s="17"/>
      <c r="AQ4" s="17"/>
      <c r="AR4" s="17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</row>
    <row r="5" spans="1:87" s="7" customFormat="1" ht="18" hidden="1">
      <c r="A5" s="6"/>
      <c r="C5" s="8"/>
      <c r="D5" s="8"/>
      <c r="E5" s="8"/>
      <c r="F5" s="8"/>
      <c r="G5" s="8"/>
      <c r="H5" s="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8"/>
      <c r="AD5" s="9"/>
      <c r="AE5" s="9"/>
      <c r="AF5" s="9"/>
      <c r="AG5" s="9"/>
      <c r="AH5" s="9"/>
      <c r="AI5" s="9"/>
      <c r="AJ5" s="9"/>
      <c r="AK5" s="9"/>
      <c r="AL5" s="19"/>
      <c r="AM5" s="9"/>
      <c r="AN5" s="9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</row>
    <row r="6" spans="3:45" s="20" customFormat="1" ht="18" hidden="1"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2"/>
      <c r="AO6" s="22"/>
      <c r="AP6" s="22"/>
      <c r="AQ6" s="22"/>
      <c r="AR6" s="23"/>
      <c r="AS6" s="23"/>
    </row>
    <row r="7" spans="3:45" s="20" customFormat="1" ht="18">
      <c r="C7" s="22" t="s">
        <v>2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3"/>
      <c r="AS7" s="23"/>
    </row>
    <row r="8" spans="3:45" s="20" customFormat="1" ht="15.75">
      <c r="C8" s="24" t="s">
        <v>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5"/>
      <c r="AO8" s="25"/>
      <c r="AP8" s="25"/>
      <c r="AQ8" s="25"/>
      <c r="AR8" s="26"/>
      <c r="AS8" s="26"/>
    </row>
    <row r="9" spans="3:45" s="20" customFormat="1" ht="18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2"/>
      <c r="AO9" s="22"/>
      <c r="AP9" s="22"/>
      <c r="AQ9" s="22"/>
      <c r="AR9" s="26"/>
      <c r="AS9" s="26"/>
    </row>
    <row r="10" spans="3:45" s="20" customFormat="1" ht="18">
      <c r="C10" s="25" t="s">
        <v>4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2"/>
      <c r="AO10" s="22"/>
      <c r="AP10" s="22"/>
      <c r="AQ10" s="22"/>
      <c r="AR10" s="26"/>
      <c r="AS10" s="26"/>
    </row>
    <row r="11" spans="3:45" s="20" customFormat="1" ht="15.75">
      <c r="C11" s="27" t="s">
        <v>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6"/>
      <c r="AO11" s="25"/>
      <c r="AP11" s="25"/>
      <c r="AQ11" s="25"/>
      <c r="AR11" s="26"/>
      <c r="AS11" s="26"/>
    </row>
    <row r="12" spans="1:40" ht="15" customHeight="1">
      <c r="A12"/>
      <c r="C12"/>
      <c r="D12" s="28" t="s">
        <v>6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 t="s">
        <v>7</v>
      </c>
      <c r="S12" s="28"/>
      <c r="T12" s="28"/>
      <c r="U12" s="28"/>
      <c r="V12" s="28"/>
      <c r="W12" s="28"/>
      <c r="X12" s="28"/>
      <c r="Y12" s="28"/>
      <c r="Z12" s="28"/>
      <c r="AA12" s="28"/>
      <c r="AB12" s="29" t="s">
        <v>8</v>
      </c>
      <c r="AC12" s="30" t="s">
        <v>9</v>
      </c>
      <c r="AD12" s="30" t="s">
        <v>10</v>
      </c>
      <c r="AE12" s="30" t="s">
        <v>11</v>
      </c>
      <c r="AF12" s="30" t="s">
        <v>12</v>
      </c>
      <c r="AG12" s="30"/>
      <c r="AH12" s="30"/>
      <c r="AI12" s="30"/>
      <c r="AJ12" s="30"/>
      <c r="AK12" s="30"/>
      <c r="AL12" s="30"/>
      <c r="AM12" s="31"/>
      <c r="AN12" s="9"/>
    </row>
    <row r="13" spans="1:40" ht="46.5" customHeight="1">
      <c r="A13"/>
      <c r="C13"/>
      <c r="D13" s="28" t="s">
        <v>13</v>
      </c>
      <c r="E13" s="28"/>
      <c r="F13" s="28"/>
      <c r="G13" s="28" t="s">
        <v>14</v>
      </c>
      <c r="H13" s="28"/>
      <c r="I13" s="28" t="s">
        <v>15</v>
      </c>
      <c r="J13" s="28"/>
      <c r="K13" s="28" t="s">
        <v>16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1"/>
      <c r="AN13" s="9"/>
    </row>
    <row r="14" spans="1:87" ht="76.5" customHeight="1">
      <c r="A14"/>
      <c r="C14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9"/>
      <c r="AC14" s="30"/>
      <c r="AD14" s="30"/>
      <c r="AE14" s="30"/>
      <c r="AF14" s="30" t="s">
        <v>17</v>
      </c>
      <c r="AG14" s="30" t="s">
        <v>18</v>
      </c>
      <c r="AH14" s="30" t="s">
        <v>19</v>
      </c>
      <c r="AI14" s="30" t="s">
        <v>20</v>
      </c>
      <c r="AJ14" s="30" t="s">
        <v>21</v>
      </c>
      <c r="AK14" s="30" t="s">
        <v>22</v>
      </c>
      <c r="AL14" s="30" t="s">
        <v>23</v>
      </c>
      <c r="AM14" s="32"/>
      <c r="CI14"/>
    </row>
    <row r="15" spans="1:87" ht="15.75" customHeight="1" hidden="1">
      <c r="A15"/>
      <c r="C15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9">
        <f>AA15+1</f>
        <v>1</v>
      </c>
      <c r="AC15" s="33">
        <f>AB15+1</f>
        <v>2</v>
      </c>
      <c r="AD15" s="33">
        <f>AC15+1</f>
        <v>3</v>
      </c>
      <c r="AE15" s="33">
        <f>AD15+1</f>
        <v>4</v>
      </c>
      <c r="AF15" s="33"/>
      <c r="AG15" s="33" t="e">
        <f>#REF!+1</f>
        <v>#REF!</v>
      </c>
      <c r="AH15" s="33" t="e">
        <f>AG15+1</f>
        <v>#REF!</v>
      </c>
      <c r="AI15" s="33" t="e">
        <f>AH15+1</f>
        <v>#REF!</v>
      </c>
      <c r="AJ15" s="33" t="e">
        <f>AI15+1</f>
        <v>#REF!</v>
      </c>
      <c r="AK15" s="33" t="e">
        <f>AJ15+1</f>
        <v>#REF!</v>
      </c>
      <c r="AL15" s="33" t="e">
        <f>AK15+1</f>
        <v>#REF!</v>
      </c>
      <c r="AM15" s="32"/>
      <c r="CI15"/>
    </row>
    <row r="16" spans="1:39" s="41" customFormat="1" ht="14.25" customHeight="1">
      <c r="A16"/>
      <c r="B16"/>
      <c r="C16"/>
      <c r="D16" s="28">
        <v>1</v>
      </c>
      <c r="E16" s="28">
        <v>2</v>
      </c>
      <c r="F16" s="28">
        <v>3</v>
      </c>
      <c r="G16" s="28">
        <v>4</v>
      </c>
      <c r="H16" s="28">
        <v>5</v>
      </c>
      <c r="I16" s="28">
        <v>6</v>
      </c>
      <c r="J16" s="28">
        <v>7</v>
      </c>
      <c r="K16" s="28">
        <v>8</v>
      </c>
      <c r="L16" s="28">
        <v>9</v>
      </c>
      <c r="M16" s="28">
        <v>10</v>
      </c>
      <c r="N16" s="28">
        <v>11</v>
      </c>
      <c r="O16" s="28">
        <v>12</v>
      </c>
      <c r="P16" s="28">
        <v>13</v>
      </c>
      <c r="Q16" s="28">
        <v>14</v>
      </c>
      <c r="R16" s="28">
        <f>Q16+1</f>
        <v>15</v>
      </c>
      <c r="S16" s="28">
        <f>R16+1</f>
        <v>16</v>
      </c>
      <c r="T16" s="28">
        <f>S16+1</f>
        <v>17</v>
      </c>
      <c r="U16" s="28">
        <f>T16+1</f>
        <v>18</v>
      </c>
      <c r="V16" s="28">
        <f>U16+1</f>
        <v>19</v>
      </c>
      <c r="W16" s="28">
        <f>V16+1</f>
        <v>20</v>
      </c>
      <c r="X16" s="28">
        <f>W16+1</f>
        <v>21</v>
      </c>
      <c r="Y16" s="28">
        <f>X16+1</f>
        <v>22</v>
      </c>
      <c r="Z16" s="28">
        <f>Y16+1</f>
        <v>23</v>
      </c>
      <c r="AA16" s="28">
        <f>Z16+1</f>
        <v>24</v>
      </c>
      <c r="AB16" s="34" t="s">
        <v>24</v>
      </c>
      <c r="AC16" s="35" t="s">
        <v>25</v>
      </c>
      <c r="AD16" s="36" t="s">
        <v>26</v>
      </c>
      <c r="AE16" s="37"/>
      <c r="AF16" s="37">
        <v>7092.4</v>
      </c>
      <c r="AG16" s="38">
        <f>AG20+AG45+AG133</f>
        <v>7875.915000000001</v>
      </c>
      <c r="AH16" s="38">
        <f>AH20+AH45+AH133</f>
        <v>4546</v>
      </c>
      <c r="AI16" s="38">
        <f>AI20+AI45+AI133</f>
        <v>4286.5</v>
      </c>
      <c r="AJ16" s="38">
        <f>AJ20+AJ45+AJ133</f>
        <v>4286.5</v>
      </c>
      <c r="AK16" s="38" t="e">
        <f>#REF!+AG16+AH16+AI16+AJ16</f>
        <v>#REF!</v>
      </c>
      <c r="AL16" s="39">
        <v>2018</v>
      </c>
      <c r="AM16" s="40"/>
    </row>
    <row r="17" spans="1:39" s="41" customFormat="1" ht="29.25" customHeight="1">
      <c r="A17"/>
      <c r="B17"/>
      <c r="C17"/>
      <c r="D17" s="42">
        <v>6</v>
      </c>
      <c r="E17" s="42">
        <v>0</v>
      </c>
      <c r="F17" s="42">
        <v>1</v>
      </c>
      <c r="G17" s="42">
        <v>0</v>
      </c>
      <c r="H17" s="42">
        <v>7</v>
      </c>
      <c r="I17" s="42">
        <v>0</v>
      </c>
      <c r="J17" s="42">
        <v>7</v>
      </c>
      <c r="K17" s="42">
        <v>0</v>
      </c>
      <c r="L17" s="42">
        <v>6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/>
      <c r="S17" s="43"/>
      <c r="T17" s="43"/>
      <c r="U17" s="43"/>
      <c r="V17" s="43"/>
      <c r="W17" s="43"/>
      <c r="X17" s="43"/>
      <c r="Y17" s="43"/>
      <c r="Z17" s="43"/>
      <c r="AA17" s="43"/>
      <c r="AB17" s="44" t="s">
        <v>27</v>
      </c>
      <c r="AC17" s="36" t="s">
        <v>26</v>
      </c>
      <c r="AD17" s="36" t="s">
        <v>26</v>
      </c>
      <c r="AE17" s="36"/>
      <c r="AF17" s="36"/>
      <c r="AG17" s="45"/>
      <c r="AH17" s="45"/>
      <c r="AI17" s="45"/>
      <c r="AJ17" s="45"/>
      <c r="AK17" s="45"/>
      <c r="AL17" s="46" t="s">
        <v>26</v>
      </c>
      <c r="AM17" s="40"/>
    </row>
    <row r="18" spans="1:39" s="41" customFormat="1" ht="29.25" customHeight="1">
      <c r="A18"/>
      <c r="B18"/>
      <c r="C18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3"/>
      <c r="T18" s="43"/>
      <c r="U18" s="43"/>
      <c r="V18" s="43"/>
      <c r="W18" s="43"/>
      <c r="X18" s="43"/>
      <c r="Y18" s="43"/>
      <c r="Z18" s="43"/>
      <c r="AA18" s="43"/>
      <c r="AB18" s="44" t="s">
        <v>28</v>
      </c>
      <c r="AC18" s="47" t="s">
        <v>29</v>
      </c>
      <c r="AD18" s="36" t="s">
        <v>26</v>
      </c>
      <c r="AE18" s="36"/>
      <c r="AF18" s="36" t="s">
        <v>30</v>
      </c>
      <c r="AG18" s="48">
        <v>0.66</v>
      </c>
      <c r="AH18" s="48">
        <v>0.42</v>
      </c>
      <c r="AI18" s="48">
        <v>0.43</v>
      </c>
      <c r="AJ18" s="48">
        <v>0.44</v>
      </c>
      <c r="AK18" s="48">
        <v>0.44</v>
      </c>
      <c r="AL18" s="39">
        <v>2018</v>
      </c>
      <c r="AM18" s="40"/>
    </row>
    <row r="19" spans="1:39" s="41" customFormat="1" ht="27.75">
      <c r="A19"/>
      <c r="B19"/>
      <c r="C19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3"/>
      <c r="T19" s="43"/>
      <c r="U19" s="43"/>
      <c r="V19" s="43"/>
      <c r="W19" s="43"/>
      <c r="X19" s="43"/>
      <c r="Y19" s="43"/>
      <c r="Z19" s="43"/>
      <c r="AA19" s="43"/>
      <c r="AB19" s="44" t="s">
        <v>31</v>
      </c>
      <c r="AC19" s="47" t="s">
        <v>29</v>
      </c>
      <c r="AD19" s="36" t="s">
        <v>26</v>
      </c>
      <c r="AE19" s="36"/>
      <c r="AF19" s="49" t="s">
        <v>32</v>
      </c>
      <c r="AG19" s="50">
        <v>0.48</v>
      </c>
      <c r="AH19" s="50">
        <v>0.49</v>
      </c>
      <c r="AI19" s="50">
        <v>0.5</v>
      </c>
      <c r="AJ19" s="50">
        <v>0.51</v>
      </c>
      <c r="AK19" s="50">
        <v>0.51</v>
      </c>
      <c r="AL19" s="39">
        <v>2018</v>
      </c>
      <c r="AM19" s="40"/>
    </row>
    <row r="20" spans="1:39" s="41" customFormat="1" ht="27.75">
      <c r="A20"/>
      <c r="B20"/>
      <c r="C20"/>
      <c r="D20" s="42">
        <v>6</v>
      </c>
      <c r="E20" s="42">
        <v>0</v>
      </c>
      <c r="F20" s="42">
        <v>1</v>
      </c>
      <c r="G20" s="42">
        <v>0</v>
      </c>
      <c r="H20" s="42">
        <v>7</v>
      </c>
      <c r="I20" s="42">
        <v>0</v>
      </c>
      <c r="J20" s="42">
        <v>7</v>
      </c>
      <c r="K20" s="42">
        <v>0</v>
      </c>
      <c r="L20" s="42">
        <v>6</v>
      </c>
      <c r="M20" s="42">
        <v>1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3">
        <v>0</v>
      </c>
      <c r="T20" s="43">
        <v>0</v>
      </c>
      <c r="U20" s="43"/>
      <c r="V20" s="43"/>
      <c r="W20" s="43"/>
      <c r="X20" s="43"/>
      <c r="Y20" s="43"/>
      <c r="Z20" s="43"/>
      <c r="AA20" s="43"/>
      <c r="AB20" s="44" t="s">
        <v>33</v>
      </c>
      <c r="AC20" s="35" t="s">
        <v>25</v>
      </c>
      <c r="AD20" s="51"/>
      <c r="AE20" s="52"/>
      <c r="AF20" s="52">
        <v>3003.235</v>
      </c>
      <c r="AG20" s="38">
        <v>2679.5</v>
      </c>
      <c r="AH20" s="38">
        <f>AH21+AH37</f>
        <v>2796.6</v>
      </c>
      <c r="AI20" s="38">
        <f>AI21+AI37</f>
        <v>2629.5</v>
      </c>
      <c r="AJ20" s="38">
        <f>AJ21+AJ37</f>
        <v>2629.5</v>
      </c>
      <c r="AK20" s="38" t="e">
        <f>#REF!+AG20+AH20+AI20+AJ20</f>
        <v>#REF!</v>
      </c>
      <c r="AL20" s="39">
        <v>2018</v>
      </c>
      <c r="AM20" s="40"/>
    </row>
    <row r="21" spans="1:39" s="54" customFormat="1" ht="30.75" customHeight="1">
      <c r="A21"/>
      <c r="B21"/>
      <c r="C21"/>
      <c r="D21" s="42">
        <v>6</v>
      </c>
      <c r="E21" s="42">
        <v>0</v>
      </c>
      <c r="F21" s="42">
        <v>1</v>
      </c>
      <c r="G21" s="42">
        <v>0</v>
      </c>
      <c r="H21" s="42">
        <v>7</v>
      </c>
      <c r="I21" s="42">
        <v>0</v>
      </c>
      <c r="J21" s="42">
        <v>7</v>
      </c>
      <c r="K21" s="42">
        <v>0</v>
      </c>
      <c r="L21" s="42">
        <v>6</v>
      </c>
      <c r="M21" s="42">
        <v>1</v>
      </c>
      <c r="N21" s="42">
        <v>0</v>
      </c>
      <c r="O21" s="42">
        <v>1</v>
      </c>
      <c r="P21" s="42">
        <v>0</v>
      </c>
      <c r="Q21" s="42">
        <v>0</v>
      </c>
      <c r="R21" s="42">
        <v>0</v>
      </c>
      <c r="S21" s="43">
        <v>0</v>
      </c>
      <c r="T21" s="43">
        <v>0</v>
      </c>
      <c r="U21" s="43"/>
      <c r="V21" s="43"/>
      <c r="W21" s="43"/>
      <c r="X21" s="43"/>
      <c r="Y21" s="43"/>
      <c r="Z21" s="43"/>
      <c r="AA21" s="43"/>
      <c r="AB21" s="53" t="s">
        <v>34</v>
      </c>
      <c r="AC21" s="35" t="s">
        <v>25</v>
      </c>
      <c r="AD21" s="51"/>
      <c r="AE21" s="52"/>
      <c r="AF21" s="52">
        <v>2998.235</v>
      </c>
      <c r="AG21" s="38">
        <v>2674.5</v>
      </c>
      <c r="AH21" s="38">
        <v>2791.6</v>
      </c>
      <c r="AI21" s="38">
        <f>AI24+AI29+AI27+AI31+AI34</f>
        <v>2624.5</v>
      </c>
      <c r="AJ21" s="38">
        <f>AJ24+AJ29+AJ27+AJ31+AJ34</f>
        <v>2624.5</v>
      </c>
      <c r="AK21" s="38" t="e">
        <f>#REF!+AG21+AH21+AI21+AJ21</f>
        <v>#REF!</v>
      </c>
      <c r="AL21" s="39">
        <v>2018</v>
      </c>
      <c r="AM21" s="40"/>
    </row>
    <row r="22" spans="1:39" s="54" customFormat="1" ht="27.75">
      <c r="A22"/>
      <c r="B22"/>
      <c r="C2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3"/>
      <c r="T22" s="43"/>
      <c r="U22" s="43"/>
      <c r="V22" s="43"/>
      <c r="W22" s="43"/>
      <c r="X22" s="43"/>
      <c r="Y22" s="43"/>
      <c r="Z22" s="43"/>
      <c r="AA22" s="43"/>
      <c r="AB22" s="44" t="s">
        <v>35</v>
      </c>
      <c r="AC22" s="47" t="s">
        <v>29</v>
      </c>
      <c r="AD22" s="36" t="s">
        <v>26</v>
      </c>
      <c r="AE22" s="36" t="s">
        <v>26</v>
      </c>
      <c r="AF22" s="36" t="s">
        <v>36</v>
      </c>
      <c r="AG22" s="48">
        <v>0.5111</v>
      </c>
      <c r="AH22" s="48">
        <v>0.56</v>
      </c>
      <c r="AI22" s="55">
        <v>0.56</v>
      </c>
      <c r="AJ22" s="48">
        <v>0.56</v>
      </c>
      <c r="AK22" s="48">
        <v>0.56</v>
      </c>
      <c r="AL22" s="56" t="s">
        <v>37</v>
      </c>
      <c r="AM22" s="40"/>
    </row>
    <row r="23" spans="1:39" s="54" customFormat="1" ht="27.75">
      <c r="A23"/>
      <c r="B23"/>
      <c r="C23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3"/>
      <c r="T23" s="43"/>
      <c r="U23" s="43"/>
      <c r="V23" s="43"/>
      <c r="W23" s="43"/>
      <c r="X23" s="43"/>
      <c r="Y23" s="43"/>
      <c r="Z23" s="43"/>
      <c r="AA23" s="43"/>
      <c r="AB23" s="44" t="s">
        <v>38</v>
      </c>
      <c r="AC23" s="47" t="s">
        <v>29</v>
      </c>
      <c r="AD23" s="36" t="s">
        <v>26</v>
      </c>
      <c r="AE23" s="57"/>
      <c r="AF23" s="57">
        <v>0.42</v>
      </c>
      <c r="AG23" s="48">
        <v>0.43</v>
      </c>
      <c r="AH23" s="48">
        <v>0.44</v>
      </c>
      <c r="AI23" s="48">
        <v>0.45</v>
      </c>
      <c r="AJ23" s="48">
        <v>0.46</v>
      </c>
      <c r="AK23" s="48">
        <v>0.46</v>
      </c>
      <c r="AL23" s="56">
        <v>2018</v>
      </c>
      <c r="AM23" s="40"/>
    </row>
    <row r="24" spans="1:39" s="54" customFormat="1" ht="27.75">
      <c r="A24"/>
      <c r="B24"/>
      <c r="C24"/>
      <c r="D24" s="42">
        <v>6</v>
      </c>
      <c r="E24" s="42">
        <v>0</v>
      </c>
      <c r="F24" s="42">
        <v>1</v>
      </c>
      <c r="G24" s="42">
        <v>0</v>
      </c>
      <c r="H24" s="42">
        <v>7</v>
      </c>
      <c r="I24" s="42">
        <v>0</v>
      </c>
      <c r="J24" s="42">
        <v>7</v>
      </c>
      <c r="K24" s="42">
        <v>0</v>
      </c>
      <c r="L24" s="42">
        <v>6</v>
      </c>
      <c r="M24" s="42">
        <v>1</v>
      </c>
      <c r="N24" s="42">
        <v>0</v>
      </c>
      <c r="O24" s="42">
        <v>1</v>
      </c>
      <c r="P24" s="42">
        <v>2</v>
      </c>
      <c r="Q24" s="42">
        <v>0</v>
      </c>
      <c r="R24" s="42">
        <v>0</v>
      </c>
      <c r="S24" s="43">
        <v>1</v>
      </c>
      <c r="T24" s="43" t="s">
        <v>39</v>
      </c>
      <c r="U24" s="43"/>
      <c r="V24" s="43"/>
      <c r="W24" s="43"/>
      <c r="X24" s="43"/>
      <c r="Y24" s="43"/>
      <c r="Z24" s="43"/>
      <c r="AA24" s="43"/>
      <c r="AB24" s="58" t="s">
        <v>40</v>
      </c>
      <c r="AC24" s="59" t="s">
        <v>25</v>
      </c>
      <c r="AD24" s="60" t="s">
        <v>26</v>
      </c>
      <c r="AE24" s="61"/>
      <c r="AF24" s="61">
        <v>203.495</v>
      </c>
      <c r="AG24" s="62">
        <v>188</v>
      </c>
      <c r="AH24" s="62">
        <v>188</v>
      </c>
      <c r="AI24" s="38">
        <v>188</v>
      </c>
      <c r="AJ24" s="38">
        <v>188</v>
      </c>
      <c r="AK24" s="38" t="e">
        <f>#REF!+AG24+AH24+AI24+AJ24</f>
        <v>#REF!</v>
      </c>
      <c r="AL24" s="39">
        <v>2018</v>
      </c>
      <c r="AM24" s="40"/>
    </row>
    <row r="25" spans="1:39" s="54" customFormat="1" ht="27.75">
      <c r="A25"/>
      <c r="B25"/>
      <c r="C25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4" t="s">
        <v>41</v>
      </c>
      <c r="AC25" s="47" t="s">
        <v>42</v>
      </c>
      <c r="AD25" s="36" t="s">
        <v>26</v>
      </c>
      <c r="AE25" s="36"/>
      <c r="AF25" s="36" t="s">
        <v>43</v>
      </c>
      <c r="AG25" s="63" t="s">
        <v>44</v>
      </c>
      <c r="AH25" s="63" t="s">
        <v>43</v>
      </c>
      <c r="AI25" s="63" t="s">
        <v>43</v>
      </c>
      <c r="AJ25" s="63" t="s">
        <v>43</v>
      </c>
      <c r="AK25" s="63" t="s">
        <v>45</v>
      </c>
      <c r="AL25" s="39">
        <v>2018</v>
      </c>
      <c r="AM25" s="40"/>
    </row>
    <row r="26" spans="1:39" s="54" customFormat="1" ht="39.75" customHeight="1">
      <c r="A26"/>
      <c r="B26"/>
      <c r="C26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4" t="s">
        <v>46</v>
      </c>
      <c r="AC26" s="47" t="s">
        <v>47</v>
      </c>
      <c r="AD26" s="36" t="s">
        <v>26</v>
      </c>
      <c r="AE26" s="36"/>
      <c r="AF26" s="36" t="s">
        <v>48</v>
      </c>
      <c r="AG26" s="63" t="s">
        <v>49</v>
      </c>
      <c r="AH26" s="63" t="s">
        <v>50</v>
      </c>
      <c r="AI26" s="63" t="s">
        <v>51</v>
      </c>
      <c r="AJ26" s="63" t="s">
        <v>52</v>
      </c>
      <c r="AK26" s="63" t="s">
        <v>53</v>
      </c>
      <c r="AL26" s="39">
        <v>2018</v>
      </c>
      <c r="AM26" s="40"/>
    </row>
    <row r="27" spans="1:39" s="54" customFormat="1" ht="91.5" customHeight="1">
      <c r="A27"/>
      <c r="B27"/>
      <c r="C27"/>
      <c r="D27" s="42">
        <v>6</v>
      </c>
      <c r="E27" s="42">
        <v>0</v>
      </c>
      <c r="F27" s="42">
        <v>1</v>
      </c>
      <c r="G27" s="42">
        <v>0</v>
      </c>
      <c r="H27" s="42">
        <v>7</v>
      </c>
      <c r="I27" s="42">
        <v>0</v>
      </c>
      <c r="J27" s="42">
        <v>7</v>
      </c>
      <c r="K27" s="42">
        <v>0</v>
      </c>
      <c r="L27" s="42">
        <v>6</v>
      </c>
      <c r="M27" s="42">
        <v>1</v>
      </c>
      <c r="N27" s="42">
        <v>0</v>
      </c>
      <c r="O27" s="42">
        <v>1</v>
      </c>
      <c r="P27" s="42">
        <v>2</v>
      </c>
      <c r="Q27" s="42">
        <v>0</v>
      </c>
      <c r="R27" s="42">
        <v>0</v>
      </c>
      <c r="S27" s="43">
        <v>2</v>
      </c>
      <c r="T27" s="43" t="s">
        <v>39</v>
      </c>
      <c r="U27" s="43"/>
      <c r="V27" s="43"/>
      <c r="W27" s="43"/>
      <c r="X27" s="43"/>
      <c r="Y27" s="43"/>
      <c r="Z27" s="43"/>
      <c r="AA27" s="43"/>
      <c r="AB27" s="64" t="s">
        <v>54</v>
      </c>
      <c r="AC27" s="65" t="s">
        <v>25</v>
      </c>
      <c r="AD27" s="49" t="s">
        <v>26</v>
      </c>
      <c r="AE27" s="66"/>
      <c r="AF27" s="66">
        <v>69</v>
      </c>
      <c r="AG27" s="67">
        <v>69</v>
      </c>
      <c r="AH27" s="67">
        <v>69</v>
      </c>
      <c r="AI27" s="38">
        <v>69</v>
      </c>
      <c r="AJ27" s="38">
        <v>69</v>
      </c>
      <c r="AK27" s="38">
        <v>345</v>
      </c>
      <c r="AL27" s="39">
        <v>2018</v>
      </c>
      <c r="AM27" s="40"/>
    </row>
    <row r="28" spans="1:39" s="54" customFormat="1" ht="66">
      <c r="A28"/>
      <c r="B28"/>
      <c r="C2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4" t="s">
        <v>55</v>
      </c>
      <c r="AC28" s="47" t="s">
        <v>47</v>
      </c>
      <c r="AD28" s="36" t="s">
        <v>26</v>
      </c>
      <c r="AE28" s="36"/>
      <c r="AF28" s="36" t="s">
        <v>56</v>
      </c>
      <c r="AG28" s="63" t="s">
        <v>57</v>
      </c>
      <c r="AH28" s="63" t="s">
        <v>58</v>
      </c>
      <c r="AI28" s="63" t="s">
        <v>58</v>
      </c>
      <c r="AJ28" s="63" t="s">
        <v>59</v>
      </c>
      <c r="AK28" s="63" t="s">
        <v>60</v>
      </c>
      <c r="AL28" s="39">
        <v>2018</v>
      </c>
      <c r="AM28" s="40"/>
    </row>
    <row r="29" spans="1:39" s="54" customFormat="1" ht="27.75">
      <c r="A29"/>
      <c r="B29"/>
      <c r="C29"/>
      <c r="D29" s="42">
        <v>6</v>
      </c>
      <c r="E29" s="42">
        <v>0</v>
      </c>
      <c r="F29" s="42">
        <v>1</v>
      </c>
      <c r="G29" s="42">
        <v>0</v>
      </c>
      <c r="H29" s="42">
        <v>7</v>
      </c>
      <c r="I29" s="42">
        <v>0</v>
      </c>
      <c r="J29" s="42">
        <v>7</v>
      </c>
      <c r="K29" s="42">
        <v>0</v>
      </c>
      <c r="L29" s="42">
        <v>6</v>
      </c>
      <c r="M29" s="42">
        <v>1</v>
      </c>
      <c r="N29" s="42">
        <v>0</v>
      </c>
      <c r="O29" s="42">
        <v>1</v>
      </c>
      <c r="P29" s="42">
        <v>2</v>
      </c>
      <c r="Q29" s="42">
        <v>0</v>
      </c>
      <c r="R29" s="42">
        <v>0</v>
      </c>
      <c r="S29" s="43">
        <v>3</v>
      </c>
      <c r="T29" s="43" t="s">
        <v>39</v>
      </c>
      <c r="U29" s="43"/>
      <c r="V29" s="43"/>
      <c r="W29" s="43"/>
      <c r="X29" s="43"/>
      <c r="Y29" s="43"/>
      <c r="Z29" s="43"/>
      <c r="AA29" s="43"/>
      <c r="AB29" s="64" t="s">
        <v>61</v>
      </c>
      <c r="AC29" s="65" t="s">
        <v>25</v>
      </c>
      <c r="AD29" s="49" t="s">
        <v>26</v>
      </c>
      <c r="AE29" s="66"/>
      <c r="AF29" s="66">
        <v>21.2</v>
      </c>
      <c r="AG29" s="68">
        <v>22.5</v>
      </c>
      <c r="AH29" s="68">
        <v>22.5</v>
      </c>
      <c r="AI29" s="69">
        <v>22.5</v>
      </c>
      <c r="AJ29" s="69">
        <v>22.5</v>
      </c>
      <c r="AK29" s="38">
        <v>112.5</v>
      </c>
      <c r="AL29" s="39">
        <v>2018</v>
      </c>
      <c r="AM29" s="40"/>
    </row>
    <row r="30" spans="1:39" s="54" customFormat="1" ht="27.75">
      <c r="A30"/>
      <c r="B30"/>
      <c r="C3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3"/>
      <c r="T30" s="43"/>
      <c r="U30" s="43"/>
      <c r="V30" s="43"/>
      <c r="W30" s="43"/>
      <c r="X30" s="43"/>
      <c r="Y30" s="43"/>
      <c r="Z30" s="43"/>
      <c r="AA30" s="43"/>
      <c r="AB30" s="44" t="s">
        <v>62</v>
      </c>
      <c r="AC30" s="47" t="s">
        <v>42</v>
      </c>
      <c r="AD30" s="36" t="s">
        <v>26</v>
      </c>
      <c r="AE30" s="36"/>
      <c r="AF30" s="36" t="s">
        <v>63</v>
      </c>
      <c r="AG30" s="63" t="s">
        <v>63</v>
      </c>
      <c r="AH30" s="70">
        <v>8</v>
      </c>
      <c r="AI30" s="70">
        <v>8</v>
      </c>
      <c r="AJ30" s="70">
        <v>8</v>
      </c>
      <c r="AK30" s="63">
        <v>40</v>
      </c>
      <c r="AL30" s="39">
        <v>2018</v>
      </c>
      <c r="AM30" s="40"/>
    </row>
    <row r="31" spans="1:39" s="54" customFormat="1" ht="27.75">
      <c r="A31"/>
      <c r="B31"/>
      <c r="C31"/>
      <c r="D31" s="42">
        <v>6</v>
      </c>
      <c r="E31" s="42">
        <v>0</v>
      </c>
      <c r="F31" s="42">
        <v>1</v>
      </c>
      <c r="G31" s="42">
        <v>0</v>
      </c>
      <c r="H31" s="42">
        <v>7</v>
      </c>
      <c r="I31" s="42">
        <v>0</v>
      </c>
      <c r="J31" s="42">
        <v>7</v>
      </c>
      <c r="K31" s="42">
        <v>0</v>
      </c>
      <c r="L31" s="42">
        <v>6</v>
      </c>
      <c r="M31" s="42">
        <v>1</v>
      </c>
      <c r="N31" s="42">
        <v>0</v>
      </c>
      <c r="O31" s="42">
        <v>1</v>
      </c>
      <c r="P31" s="42">
        <v>2</v>
      </c>
      <c r="Q31" s="42">
        <v>0</v>
      </c>
      <c r="R31" s="42">
        <v>0</v>
      </c>
      <c r="S31" s="43">
        <v>4</v>
      </c>
      <c r="T31" s="43" t="s">
        <v>39</v>
      </c>
      <c r="U31" s="43"/>
      <c r="V31" s="43"/>
      <c r="W31" s="43"/>
      <c r="X31" s="43"/>
      <c r="Y31" s="43"/>
      <c r="Z31" s="43"/>
      <c r="AA31" s="43"/>
      <c r="AB31" s="64" t="s">
        <v>64</v>
      </c>
      <c r="AC31" s="65" t="s">
        <v>25</v>
      </c>
      <c r="AD31" s="49" t="s">
        <v>26</v>
      </c>
      <c r="AE31" s="66"/>
      <c r="AF31" s="66">
        <v>28.75</v>
      </c>
      <c r="AG31" s="67">
        <v>33</v>
      </c>
      <c r="AH31" s="67">
        <v>33</v>
      </c>
      <c r="AI31" s="38">
        <v>33</v>
      </c>
      <c r="AJ31" s="38">
        <v>33</v>
      </c>
      <c r="AK31" s="38">
        <v>165</v>
      </c>
      <c r="AL31" s="39">
        <v>2018</v>
      </c>
      <c r="AM31" s="40"/>
    </row>
    <row r="32" spans="1:39" s="54" customFormat="1" ht="16.5">
      <c r="A32"/>
      <c r="B32"/>
      <c r="C3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  <c r="T32" s="43"/>
      <c r="U32" s="43"/>
      <c r="V32" s="43"/>
      <c r="W32" s="43"/>
      <c r="X32" s="43"/>
      <c r="Y32" s="43"/>
      <c r="Z32" s="43"/>
      <c r="AA32" s="43"/>
      <c r="AB32" s="44" t="s">
        <v>65</v>
      </c>
      <c r="AC32" s="47" t="s">
        <v>42</v>
      </c>
      <c r="AD32" s="36" t="s">
        <v>26</v>
      </c>
      <c r="AE32" s="36"/>
      <c r="AF32" s="36" t="s">
        <v>66</v>
      </c>
      <c r="AG32" s="63" t="s">
        <v>66</v>
      </c>
      <c r="AH32" s="63" t="s">
        <v>66</v>
      </c>
      <c r="AI32" s="63" t="s">
        <v>66</v>
      </c>
      <c r="AJ32" s="63" t="s">
        <v>66</v>
      </c>
      <c r="AK32" s="63" t="s">
        <v>67</v>
      </c>
      <c r="AL32" s="39">
        <v>2018</v>
      </c>
      <c r="AM32" s="40"/>
    </row>
    <row r="33" spans="1:39" s="54" customFormat="1" ht="27.75">
      <c r="A33"/>
      <c r="B33"/>
      <c r="C33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  <c r="T33" s="43"/>
      <c r="U33" s="43"/>
      <c r="V33" s="43"/>
      <c r="W33" s="43"/>
      <c r="X33" s="43"/>
      <c r="Y33" s="43"/>
      <c r="Z33" s="43"/>
      <c r="AA33" s="43"/>
      <c r="AB33" s="44" t="s">
        <v>68</v>
      </c>
      <c r="AC33" s="47" t="s">
        <v>29</v>
      </c>
      <c r="AD33" s="36" t="s">
        <v>26</v>
      </c>
      <c r="AE33" s="36"/>
      <c r="AF33" s="36" t="s">
        <v>69</v>
      </c>
      <c r="AG33" s="48">
        <v>0.05</v>
      </c>
      <c r="AH33" s="48">
        <v>0.05</v>
      </c>
      <c r="AI33" s="48">
        <v>0.05</v>
      </c>
      <c r="AJ33" s="48">
        <v>0.05</v>
      </c>
      <c r="AK33" s="48">
        <v>0.3</v>
      </c>
      <c r="AL33" s="39">
        <v>2018</v>
      </c>
      <c r="AM33" s="40"/>
    </row>
    <row r="34" spans="1:39" s="54" customFormat="1" ht="54.75" customHeight="1">
      <c r="A34"/>
      <c r="B34"/>
      <c r="C34"/>
      <c r="D34" s="42">
        <v>6</v>
      </c>
      <c r="E34" s="42">
        <v>0</v>
      </c>
      <c r="F34" s="42">
        <v>1</v>
      </c>
      <c r="G34" s="42">
        <v>0</v>
      </c>
      <c r="H34" s="42">
        <v>7</v>
      </c>
      <c r="I34" s="42">
        <v>0</v>
      </c>
      <c r="J34" s="42">
        <v>7</v>
      </c>
      <c r="K34" s="42">
        <v>0</v>
      </c>
      <c r="L34" s="42">
        <v>6</v>
      </c>
      <c r="M34" s="42">
        <v>1</v>
      </c>
      <c r="N34" s="42">
        <v>0</v>
      </c>
      <c r="O34" s="42">
        <v>1</v>
      </c>
      <c r="P34" s="42">
        <v>2</v>
      </c>
      <c r="Q34" s="42">
        <v>0</v>
      </c>
      <c r="R34" s="42">
        <v>0</v>
      </c>
      <c r="S34" s="43">
        <v>5</v>
      </c>
      <c r="T34" s="43" t="s">
        <v>39</v>
      </c>
      <c r="U34" s="43"/>
      <c r="V34" s="43"/>
      <c r="W34" s="43"/>
      <c r="X34" s="43"/>
      <c r="Y34" s="43"/>
      <c r="Z34" s="43"/>
      <c r="AA34" s="43"/>
      <c r="AB34" s="64" t="s">
        <v>70</v>
      </c>
      <c r="AC34" s="65" t="s">
        <v>25</v>
      </c>
      <c r="AD34" s="49" t="s">
        <v>26</v>
      </c>
      <c r="AE34" s="71"/>
      <c r="AF34" s="71">
        <v>2670.79</v>
      </c>
      <c r="AG34" s="72">
        <v>2362</v>
      </c>
      <c r="AH34" s="68">
        <v>2479.1</v>
      </c>
      <c r="AI34" s="69">
        <v>2312</v>
      </c>
      <c r="AJ34" s="69">
        <v>2312</v>
      </c>
      <c r="AK34" s="38" t="e">
        <f>#REF!+AG34+AH34+AI34+AJ34</f>
        <v>#REF!</v>
      </c>
      <c r="AL34" s="39">
        <v>2018</v>
      </c>
      <c r="AM34" s="40"/>
    </row>
    <row r="35" spans="1:39" s="54" customFormat="1" ht="19.5" customHeight="1">
      <c r="A35"/>
      <c r="B35"/>
      <c r="C35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3"/>
      <c r="T35" s="43"/>
      <c r="U35" s="43"/>
      <c r="V35" s="43"/>
      <c r="W35" s="43"/>
      <c r="X35" s="43"/>
      <c r="Y35" s="43"/>
      <c r="Z35" s="43"/>
      <c r="AA35" s="43"/>
      <c r="AB35" s="44" t="s">
        <v>71</v>
      </c>
      <c r="AC35" s="30" t="s">
        <v>42</v>
      </c>
      <c r="AD35" s="49" t="s">
        <v>26</v>
      </c>
      <c r="AE35" s="49"/>
      <c r="AF35" s="49" t="s">
        <v>72</v>
      </c>
      <c r="AG35" s="73" t="s">
        <v>73</v>
      </c>
      <c r="AH35" s="73" t="s">
        <v>72</v>
      </c>
      <c r="AI35" s="73" t="s">
        <v>72</v>
      </c>
      <c r="AJ35" s="73" t="s">
        <v>72</v>
      </c>
      <c r="AK35" s="63" t="s">
        <v>72</v>
      </c>
      <c r="AL35" s="29">
        <v>2018</v>
      </c>
      <c r="AM35" s="40"/>
    </row>
    <row r="36" spans="1:39" s="54" customFormat="1" ht="19.5" customHeight="1">
      <c r="A36"/>
      <c r="B36"/>
      <c r="C36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3"/>
      <c r="T36" s="43"/>
      <c r="U36" s="43"/>
      <c r="V36" s="43"/>
      <c r="W36" s="43"/>
      <c r="X36" s="43"/>
      <c r="Y36" s="43"/>
      <c r="Z36" s="43"/>
      <c r="AA36" s="43"/>
      <c r="AB36" s="44" t="s">
        <v>74</v>
      </c>
      <c r="AC36" s="30" t="s">
        <v>47</v>
      </c>
      <c r="AD36" s="49"/>
      <c r="AE36" s="49"/>
      <c r="AF36" s="49" t="s">
        <v>75</v>
      </c>
      <c r="AG36" s="73" t="s">
        <v>76</v>
      </c>
      <c r="AH36" s="73" t="s">
        <v>77</v>
      </c>
      <c r="AI36" s="73" t="s">
        <v>78</v>
      </c>
      <c r="AJ36" s="73" t="s">
        <v>79</v>
      </c>
      <c r="AK36" s="63" t="s">
        <v>80</v>
      </c>
      <c r="AL36" s="29">
        <v>2018</v>
      </c>
      <c r="AM36" s="40"/>
    </row>
    <row r="37" spans="1:39" s="54" customFormat="1" ht="27.75">
      <c r="A37"/>
      <c r="B37"/>
      <c r="C37"/>
      <c r="D37" s="42">
        <v>6</v>
      </c>
      <c r="E37" s="42">
        <v>0</v>
      </c>
      <c r="F37" s="42">
        <v>1</v>
      </c>
      <c r="G37" s="42">
        <v>0</v>
      </c>
      <c r="H37" s="42">
        <v>7</v>
      </c>
      <c r="I37" s="42">
        <v>0</v>
      </c>
      <c r="J37" s="42">
        <v>7</v>
      </c>
      <c r="K37" s="42">
        <v>0</v>
      </c>
      <c r="L37" s="42">
        <v>6</v>
      </c>
      <c r="M37" s="42">
        <v>1</v>
      </c>
      <c r="N37" s="42">
        <v>0</v>
      </c>
      <c r="O37" s="42">
        <v>2</v>
      </c>
      <c r="P37" s="42">
        <v>0</v>
      </c>
      <c r="Q37" s="42">
        <v>0</v>
      </c>
      <c r="R37" s="42">
        <v>0</v>
      </c>
      <c r="S37" s="43">
        <v>0</v>
      </c>
      <c r="T37" s="43">
        <v>0</v>
      </c>
      <c r="U37" s="43"/>
      <c r="V37" s="43"/>
      <c r="W37" s="43"/>
      <c r="X37" s="43"/>
      <c r="Y37" s="43"/>
      <c r="Z37" s="43"/>
      <c r="AA37" s="43"/>
      <c r="AB37" s="44" t="s">
        <v>81</v>
      </c>
      <c r="AC37" s="35" t="s">
        <v>25</v>
      </c>
      <c r="AD37" s="74"/>
      <c r="AE37" s="49"/>
      <c r="AF37" s="49" t="s">
        <v>82</v>
      </c>
      <c r="AG37" s="69">
        <v>5</v>
      </c>
      <c r="AH37" s="69">
        <v>5</v>
      </c>
      <c r="AI37" s="69">
        <v>5</v>
      </c>
      <c r="AJ37" s="69">
        <v>5</v>
      </c>
      <c r="AK37" s="69">
        <v>25</v>
      </c>
      <c r="AL37" s="39">
        <v>2018</v>
      </c>
      <c r="AM37" s="40"/>
    </row>
    <row r="38" spans="1:39" s="54" customFormat="1" ht="40.5">
      <c r="A38"/>
      <c r="B38"/>
      <c r="C3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3"/>
      <c r="T38" s="43"/>
      <c r="U38" s="43"/>
      <c r="V38" s="43"/>
      <c r="W38" s="43"/>
      <c r="X38" s="43"/>
      <c r="Y38" s="43"/>
      <c r="Z38" s="43"/>
      <c r="AA38" s="43"/>
      <c r="AB38" s="44" t="s">
        <v>83</v>
      </c>
      <c r="AC38" s="47" t="s">
        <v>29</v>
      </c>
      <c r="AD38" s="36" t="s">
        <v>26</v>
      </c>
      <c r="AE38" s="36"/>
      <c r="AF38" s="36" t="s">
        <v>84</v>
      </c>
      <c r="AG38" s="55">
        <v>0.5</v>
      </c>
      <c r="AH38" s="55">
        <v>0.5</v>
      </c>
      <c r="AI38" s="55">
        <v>0.5</v>
      </c>
      <c r="AJ38" s="55">
        <v>0.5</v>
      </c>
      <c r="AK38" s="55">
        <v>0.5</v>
      </c>
      <c r="AL38" s="39">
        <v>2018</v>
      </c>
      <c r="AM38" s="40"/>
    </row>
    <row r="39" spans="1:39" s="54" customFormat="1" ht="53.25">
      <c r="A39"/>
      <c r="B39"/>
      <c r="C39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3"/>
      <c r="T39" s="43"/>
      <c r="U39" s="43"/>
      <c r="V39" s="43"/>
      <c r="W39" s="43"/>
      <c r="X39" s="43"/>
      <c r="Y39" s="43"/>
      <c r="Z39" s="43"/>
      <c r="AA39" s="43"/>
      <c r="AB39" s="44" t="s">
        <v>85</v>
      </c>
      <c r="AC39" s="35" t="s">
        <v>86</v>
      </c>
      <c r="AD39" s="36" t="s">
        <v>26</v>
      </c>
      <c r="AE39" s="49"/>
      <c r="AF39" s="49" t="s">
        <v>87</v>
      </c>
      <c r="AG39" s="75" t="s">
        <v>87</v>
      </c>
      <c r="AH39" s="75" t="s">
        <v>87</v>
      </c>
      <c r="AI39" s="75" t="s">
        <v>87</v>
      </c>
      <c r="AJ39" s="75" t="s">
        <v>87</v>
      </c>
      <c r="AK39" s="75" t="s">
        <v>87</v>
      </c>
      <c r="AL39" s="76">
        <v>2018</v>
      </c>
      <c r="AM39" s="40"/>
    </row>
    <row r="40" spans="1:39" s="54" customFormat="1" ht="16.5">
      <c r="A40"/>
      <c r="B40"/>
      <c r="C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3"/>
      <c r="T40" s="43"/>
      <c r="U40" s="43"/>
      <c r="V40" s="43"/>
      <c r="W40" s="43"/>
      <c r="X40" s="43"/>
      <c r="Y40" s="43"/>
      <c r="Z40" s="43"/>
      <c r="AA40" s="43"/>
      <c r="AB40" s="44" t="s">
        <v>88</v>
      </c>
      <c r="AC40" s="47" t="s">
        <v>42</v>
      </c>
      <c r="AD40" s="36" t="s">
        <v>26</v>
      </c>
      <c r="AE40" s="36"/>
      <c r="AF40" s="36" t="s">
        <v>89</v>
      </c>
      <c r="AG40" s="77">
        <v>2</v>
      </c>
      <c r="AH40" s="77" t="s">
        <v>90</v>
      </c>
      <c r="AI40" s="77" t="s">
        <v>90</v>
      </c>
      <c r="AJ40" s="77" t="s">
        <v>90</v>
      </c>
      <c r="AK40" s="63" t="s">
        <v>89</v>
      </c>
      <c r="AL40" s="39">
        <v>2018</v>
      </c>
      <c r="AM40" s="40"/>
    </row>
    <row r="41" spans="1:39" s="54" customFormat="1" ht="54" customHeight="1">
      <c r="A41"/>
      <c r="B41"/>
      <c r="C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3"/>
      <c r="T41" s="43"/>
      <c r="U41" s="43"/>
      <c r="V41" s="43"/>
      <c r="W41" s="43"/>
      <c r="X41" s="43"/>
      <c r="Y41" s="43"/>
      <c r="Z41" s="43"/>
      <c r="AA41" s="43"/>
      <c r="AB41" s="44" t="s">
        <v>91</v>
      </c>
      <c r="AC41" s="35" t="s">
        <v>86</v>
      </c>
      <c r="AD41" s="36" t="s">
        <v>26</v>
      </c>
      <c r="AE41" s="49"/>
      <c r="AF41" s="49" t="s">
        <v>87</v>
      </c>
      <c r="AG41" s="75" t="s">
        <v>87</v>
      </c>
      <c r="AH41" s="75" t="s">
        <v>87</v>
      </c>
      <c r="AI41" s="75" t="s">
        <v>87</v>
      </c>
      <c r="AJ41" s="75" t="s">
        <v>87</v>
      </c>
      <c r="AK41" s="75" t="s">
        <v>87</v>
      </c>
      <c r="AL41" s="76">
        <v>2018</v>
      </c>
      <c r="AM41" s="40"/>
    </row>
    <row r="42" spans="1:39" s="54" customFormat="1" ht="44.25" customHeight="1">
      <c r="A42"/>
      <c r="B42"/>
      <c r="C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3"/>
      <c r="T42" s="43"/>
      <c r="U42" s="43"/>
      <c r="V42" s="43"/>
      <c r="W42" s="43"/>
      <c r="X42" s="43"/>
      <c r="Y42" s="43"/>
      <c r="Z42" s="43"/>
      <c r="AA42" s="43"/>
      <c r="AB42" s="44" t="s">
        <v>92</v>
      </c>
      <c r="AC42" s="47" t="s">
        <v>42</v>
      </c>
      <c r="AD42" s="36" t="s">
        <v>26</v>
      </c>
      <c r="AE42" s="49"/>
      <c r="AF42" s="49" t="s">
        <v>89</v>
      </c>
      <c r="AG42" s="77" t="s">
        <v>93</v>
      </c>
      <c r="AH42" s="77" t="s">
        <v>94</v>
      </c>
      <c r="AI42" s="77">
        <v>4</v>
      </c>
      <c r="AJ42" s="77">
        <v>4</v>
      </c>
      <c r="AK42" s="77">
        <v>17</v>
      </c>
      <c r="AL42" s="39">
        <v>2018</v>
      </c>
      <c r="AM42" s="40"/>
    </row>
    <row r="43" spans="1:39" s="54" customFormat="1" ht="27.75">
      <c r="A43"/>
      <c r="B43"/>
      <c r="C43"/>
      <c r="D43" s="42">
        <v>6</v>
      </c>
      <c r="E43" s="42">
        <v>0</v>
      </c>
      <c r="F43" s="42">
        <v>1</v>
      </c>
      <c r="G43" s="42">
        <v>0</v>
      </c>
      <c r="H43" s="42">
        <v>7</v>
      </c>
      <c r="I43" s="42">
        <v>0</v>
      </c>
      <c r="J43" s="42">
        <v>7</v>
      </c>
      <c r="K43" s="42">
        <v>0</v>
      </c>
      <c r="L43" s="42">
        <v>6</v>
      </c>
      <c r="M43" s="42">
        <v>1</v>
      </c>
      <c r="N43" s="42">
        <v>0</v>
      </c>
      <c r="O43" s="42">
        <v>2</v>
      </c>
      <c r="P43" s="42">
        <v>2</v>
      </c>
      <c r="Q43" s="42">
        <v>0</v>
      </c>
      <c r="R43" s="42">
        <v>0</v>
      </c>
      <c r="S43" s="43">
        <v>3</v>
      </c>
      <c r="T43" s="43" t="s">
        <v>39</v>
      </c>
      <c r="U43" s="43"/>
      <c r="V43" s="43"/>
      <c r="W43" s="43"/>
      <c r="X43" s="43"/>
      <c r="Y43" s="43"/>
      <c r="Z43" s="43"/>
      <c r="AA43" s="43"/>
      <c r="AB43" s="64" t="s">
        <v>95</v>
      </c>
      <c r="AC43" s="65" t="s">
        <v>25</v>
      </c>
      <c r="AD43" s="49" t="s">
        <v>26</v>
      </c>
      <c r="AE43" s="49"/>
      <c r="AF43" s="49" t="s">
        <v>82</v>
      </c>
      <c r="AG43" s="68">
        <v>5</v>
      </c>
      <c r="AH43" s="68">
        <v>5</v>
      </c>
      <c r="AI43" s="69">
        <v>5</v>
      </c>
      <c r="AJ43" s="69">
        <v>5</v>
      </c>
      <c r="AK43" s="69">
        <v>25</v>
      </c>
      <c r="AL43" s="76">
        <v>2018</v>
      </c>
      <c r="AM43" s="40"/>
    </row>
    <row r="44" spans="1:39" s="54" customFormat="1" ht="30" customHeight="1">
      <c r="A44"/>
      <c r="B44"/>
      <c r="C44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4" t="s">
        <v>96</v>
      </c>
      <c r="AC44" s="47" t="s">
        <v>42</v>
      </c>
      <c r="AD44" s="36" t="s">
        <v>26</v>
      </c>
      <c r="AE44" s="36"/>
      <c r="AF44" s="36" t="s">
        <v>97</v>
      </c>
      <c r="AG44" s="63" t="s">
        <v>98</v>
      </c>
      <c r="AH44" s="63">
        <v>20</v>
      </c>
      <c r="AI44" s="63" t="s">
        <v>98</v>
      </c>
      <c r="AJ44" s="63">
        <v>20</v>
      </c>
      <c r="AK44" s="77" t="s">
        <v>99</v>
      </c>
      <c r="AL44" s="39">
        <v>2018</v>
      </c>
      <c r="AM44" s="40"/>
    </row>
    <row r="45" spans="1:39" s="54" customFormat="1" ht="45" customHeight="1">
      <c r="A45"/>
      <c r="B45"/>
      <c r="C45"/>
      <c r="D45" s="42">
        <v>6</v>
      </c>
      <c r="E45" s="42">
        <v>0</v>
      </c>
      <c r="F45" s="42">
        <v>1</v>
      </c>
      <c r="G45" s="42">
        <v>0</v>
      </c>
      <c r="H45" s="42">
        <v>7</v>
      </c>
      <c r="I45" s="42">
        <v>0</v>
      </c>
      <c r="J45" s="42">
        <v>7</v>
      </c>
      <c r="K45" s="42">
        <v>0</v>
      </c>
      <c r="L45" s="42">
        <v>6</v>
      </c>
      <c r="M45" s="42">
        <v>2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3">
        <v>0</v>
      </c>
      <c r="T45" s="43">
        <v>0</v>
      </c>
      <c r="U45" s="43"/>
      <c r="V45" s="43"/>
      <c r="W45" s="43"/>
      <c r="X45" s="43"/>
      <c r="Y45" s="43"/>
      <c r="Z45" s="43"/>
      <c r="AA45" s="43"/>
      <c r="AB45" s="44" t="s">
        <v>100</v>
      </c>
      <c r="AC45" s="35" t="s">
        <v>25</v>
      </c>
      <c r="AD45" s="51"/>
      <c r="AE45" s="52"/>
      <c r="AF45" s="52">
        <v>942.363</v>
      </c>
      <c r="AG45" s="38">
        <v>317.9</v>
      </c>
      <c r="AH45" s="38">
        <f>AH46+AH73+AH80+AH90+AH96+AH103+AH114+AH126</f>
        <v>587.9</v>
      </c>
      <c r="AI45" s="38">
        <f>AI46+AI73+AI80+AI90+AI96+AI103+AI114+AI126</f>
        <v>495.5</v>
      </c>
      <c r="AJ45" s="38">
        <f>AJ46+AJ73+AJ80+AJ90+AJ96+AJ103+AJ114+AJ126</f>
        <v>495.5</v>
      </c>
      <c r="AK45" s="38" t="e">
        <f>#REF!+AG45+AH45+AI45+AJ45</f>
        <v>#REF!</v>
      </c>
      <c r="AL45" s="39">
        <v>2018</v>
      </c>
      <c r="AM45" s="40"/>
    </row>
    <row r="46" spans="1:39" s="54" customFormat="1" ht="41.25" customHeight="1">
      <c r="A46"/>
      <c r="B46"/>
      <c r="C46"/>
      <c r="D46" s="42">
        <v>6</v>
      </c>
      <c r="E46" s="42">
        <v>0</v>
      </c>
      <c r="F46" s="42">
        <v>1</v>
      </c>
      <c r="G46" s="42">
        <v>0</v>
      </c>
      <c r="H46" s="42">
        <v>7</v>
      </c>
      <c r="I46" s="42">
        <v>0</v>
      </c>
      <c r="J46" s="42">
        <v>7</v>
      </c>
      <c r="K46" s="42">
        <v>0</v>
      </c>
      <c r="L46" s="42">
        <v>6</v>
      </c>
      <c r="M46" s="42">
        <v>2</v>
      </c>
      <c r="N46" s="42">
        <v>0</v>
      </c>
      <c r="O46" s="42">
        <v>1</v>
      </c>
      <c r="P46" s="42">
        <v>0</v>
      </c>
      <c r="Q46" s="42">
        <v>0</v>
      </c>
      <c r="R46" s="42">
        <v>0</v>
      </c>
      <c r="S46" s="43">
        <v>0</v>
      </c>
      <c r="T46" s="43">
        <v>0</v>
      </c>
      <c r="U46" s="43"/>
      <c r="V46" s="43"/>
      <c r="W46" s="43"/>
      <c r="X46" s="43"/>
      <c r="Y46" s="43"/>
      <c r="Z46" s="43"/>
      <c r="AA46" s="43"/>
      <c r="AB46" s="78" t="s">
        <v>101</v>
      </c>
      <c r="AC46" s="65" t="s">
        <v>25</v>
      </c>
      <c r="AD46" s="79"/>
      <c r="AE46" s="66"/>
      <c r="AF46" s="66">
        <v>445.655</v>
      </c>
      <c r="AG46" s="67">
        <v>42.5</v>
      </c>
      <c r="AH46" s="67">
        <v>42.5</v>
      </c>
      <c r="AI46" s="38">
        <v>42.5</v>
      </c>
      <c r="AJ46" s="38">
        <v>42.5</v>
      </c>
      <c r="AK46" s="38">
        <v>212.5</v>
      </c>
      <c r="AL46" s="39">
        <v>2018</v>
      </c>
      <c r="AM46" s="40"/>
    </row>
    <row r="47" spans="1:39" s="54" customFormat="1" ht="30" customHeight="1">
      <c r="A47"/>
      <c r="B47"/>
      <c r="C47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3"/>
      <c r="T47" s="43"/>
      <c r="U47" s="43"/>
      <c r="V47" s="43"/>
      <c r="W47" s="43"/>
      <c r="X47" s="43"/>
      <c r="Y47" s="43"/>
      <c r="Z47" s="43"/>
      <c r="AA47" s="43"/>
      <c r="AB47" s="44" t="s">
        <v>102</v>
      </c>
      <c r="AC47" s="35" t="s">
        <v>29</v>
      </c>
      <c r="AD47" s="36" t="s">
        <v>26</v>
      </c>
      <c r="AE47" s="74"/>
      <c r="AF47" s="74">
        <v>0.2</v>
      </c>
      <c r="AG47" s="48">
        <v>0.21</v>
      </c>
      <c r="AH47" s="48">
        <v>0.22</v>
      </c>
      <c r="AI47" s="48">
        <v>0.23</v>
      </c>
      <c r="AJ47" s="48">
        <v>0.24</v>
      </c>
      <c r="AK47" s="48">
        <v>0.24</v>
      </c>
      <c r="AL47" s="39">
        <v>2018</v>
      </c>
      <c r="AM47" s="40"/>
    </row>
    <row r="48" spans="1:39" s="54" customFormat="1" ht="29.25" customHeight="1">
      <c r="A48"/>
      <c r="B48"/>
      <c r="C4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3"/>
      <c r="T48" s="43"/>
      <c r="U48" s="43"/>
      <c r="V48" s="43"/>
      <c r="W48" s="43"/>
      <c r="X48" s="43"/>
      <c r="Y48" s="43"/>
      <c r="Z48" s="43"/>
      <c r="AA48" s="43"/>
      <c r="AB48" s="44" t="s">
        <v>103</v>
      </c>
      <c r="AC48" s="35" t="s">
        <v>42</v>
      </c>
      <c r="AD48" s="36" t="s">
        <v>26</v>
      </c>
      <c r="AE48" s="36"/>
      <c r="AF48" s="36" t="s">
        <v>89</v>
      </c>
      <c r="AG48" s="63">
        <v>2</v>
      </c>
      <c r="AH48" s="63">
        <v>2</v>
      </c>
      <c r="AI48" s="63">
        <v>2</v>
      </c>
      <c r="AJ48" s="63">
        <v>2</v>
      </c>
      <c r="AK48" s="63" t="s">
        <v>104</v>
      </c>
      <c r="AL48" s="39">
        <v>2018</v>
      </c>
      <c r="AM48" s="40"/>
    </row>
    <row r="49" spans="1:39" s="54" customFormat="1" ht="36.75" customHeight="1">
      <c r="A49"/>
      <c r="B49"/>
      <c r="C49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3"/>
      <c r="T49" s="43"/>
      <c r="U49" s="43"/>
      <c r="V49" s="43"/>
      <c r="W49" s="43"/>
      <c r="X49" s="43"/>
      <c r="Y49" s="43"/>
      <c r="Z49" s="43"/>
      <c r="AA49" s="43"/>
      <c r="AB49" s="44" t="s">
        <v>105</v>
      </c>
      <c r="AC49" s="35" t="s">
        <v>29</v>
      </c>
      <c r="AD49" s="36" t="s">
        <v>26</v>
      </c>
      <c r="AE49" s="36"/>
      <c r="AF49" s="36" t="s">
        <v>106</v>
      </c>
      <c r="AG49" s="48">
        <v>0.1875</v>
      </c>
      <c r="AH49" s="48">
        <v>0.4</v>
      </c>
      <c r="AI49" s="48">
        <v>0.5</v>
      </c>
      <c r="AJ49" s="48">
        <v>0.5</v>
      </c>
      <c r="AK49" s="48">
        <v>0.5</v>
      </c>
      <c r="AL49" s="39">
        <v>2018</v>
      </c>
      <c r="AM49" s="40"/>
    </row>
    <row r="50" spans="1:39" s="54" customFormat="1" ht="26.25" customHeight="1" hidden="1">
      <c r="A50"/>
      <c r="B50"/>
      <c r="C5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35"/>
      <c r="AD50" s="51"/>
      <c r="AE50" s="51"/>
      <c r="AF50" s="51"/>
      <c r="AG50" s="75"/>
      <c r="AH50" s="75"/>
      <c r="AI50" s="75"/>
      <c r="AJ50" s="75"/>
      <c r="AK50" s="80"/>
      <c r="AL50" s="81"/>
      <c r="AM50" s="40"/>
    </row>
    <row r="51" spans="1:39" s="54" customFormat="1" ht="26.25" customHeight="1" hidden="1">
      <c r="A51"/>
      <c r="B51"/>
      <c r="C5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35"/>
      <c r="AD51" s="51"/>
      <c r="AE51" s="51"/>
      <c r="AF51" s="51"/>
      <c r="AG51" s="75"/>
      <c r="AH51" s="75"/>
      <c r="AI51" s="75"/>
      <c r="AJ51" s="75"/>
      <c r="AK51" s="80"/>
      <c r="AL51" s="81"/>
      <c r="AM51" s="40"/>
    </row>
    <row r="52" spans="1:39" s="54" customFormat="1" ht="9.75" customHeight="1" hidden="1">
      <c r="A52"/>
      <c r="B52"/>
      <c r="C5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35"/>
      <c r="AD52" s="51"/>
      <c r="AE52" s="51"/>
      <c r="AF52" s="51"/>
      <c r="AG52" s="75"/>
      <c r="AH52" s="75"/>
      <c r="AI52" s="75"/>
      <c r="AJ52" s="75"/>
      <c r="AK52" s="80"/>
      <c r="AL52" s="81"/>
      <c r="AM52" s="40"/>
    </row>
    <row r="53" spans="1:39" s="54" customFormat="1" ht="26.25" customHeight="1" hidden="1">
      <c r="A53"/>
      <c r="B53"/>
      <c r="C53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3"/>
      <c r="T53" s="43"/>
      <c r="U53" s="43"/>
      <c r="V53" s="43"/>
      <c r="W53" s="43"/>
      <c r="X53" s="43"/>
      <c r="Y53" s="43"/>
      <c r="Z53" s="43"/>
      <c r="AA53" s="43"/>
      <c r="AB53" s="44"/>
      <c r="AC53" s="35"/>
      <c r="AD53" s="51"/>
      <c r="AE53" s="51"/>
      <c r="AF53" s="51"/>
      <c r="AG53" s="75"/>
      <c r="AH53" s="75"/>
      <c r="AI53" s="75"/>
      <c r="AJ53" s="75"/>
      <c r="AK53" s="80"/>
      <c r="AL53" s="81"/>
      <c r="AM53" s="40"/>
    </row>
    <row r="54" spans="1:39" s="54" customFormat="1" ht="56.25" customHeight="1">
      <c r="A54"/>
      <c r="B54"/>
      <c r="C54"/>
      <c r="D54" s="42">
        <v>6</v>
      </c>
      <c r="E54" s="42">
        <v>0</v>
      </c>
      <c r="F54" s="42">
        <v>1</v>
      </c>
      <c r="G54" s="42">
        <v>0</v>
      </c>
      <c r="H54" s="42">
        <v>7</v>
      </c>
      <c r="I54" s="42">
        <v>0</v>
      </c>
      <c r="J54" s="42">
        <v>7</v>
      </c>
      <c r="K54" s="42">
        <v>0</v>
      </c>
      <c r="L54" s="42">
        <v>6</v>
      </c>
      <c r="M54" s="42">
        <v>2</v>
      </c>
      <c r="N54" s="42">
        <v>0</v>
      </c>
      <c r="O54" s="42">
        <v>1</v>
      </c>
      <c r="P54" s="42">
        <v>2</v>
      </c>
      <c r="Q54" s="42">
        <v>0</v>
      </c>
      <c r="R54" s="42">
        <v>0</v>
      </c>
      <c r="S54" s="43">
        <v>1</v>
      </c>
      <c r="T54" s="43" t="s">
        <v>39</v>
      </c>
      <c r="U54" s="43"/>
      <c r="V54" s="43"/>
      <c r="W54" s="43"/>
      <c r="X54" s="43"/>
      <c r="Y54" s="43"/>
      <c r="Z54" s="43"/>
      <c r="AA54" s="43"/>
      <c r="AB54" s="64" t="s">
        <v>107</v>
      </c>
      <c r="AC54" s="65" t="s">
        <v>25</v>
      </c>
      <c r="AD54" s="79"/>
      <c r="AE54" s="79"/>
      <c r="AF54" s="79">
        <v>38.947</v>
      </c>
      <c r="AG54" s="67">
        <v>42.5</v>
      </c>
      <c r="AH54" s="67">
        <v>42.5</v>
      </c>
      <c r="AI54" s="38">
        <v>42.5</v>
      </c>
      <c r="AJ54" s="38">
        <v>42.5</v>
      </c>
      <c r="AK54" s="38">
        <v>212.5</v>
      </c>
      <c r="AL54" s="82">
        <v>2018</v>
      </c>
      <c r="AM54" s="40"/>
    </row>
    <row r="55" spans="1:39" s="54" customFormat="1" ht="51.75" customHeight="1">
      <c r="A55"/>
      <c r="B55"/>
      <c r="C55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3"/>
      <c r="T55" s="43"/>
      <c r="U55" s="43"/>
      <c r="V55" s="43"/>
      <c r="W55" s="43"/>
      <c r="X55" s="43"/>
      <c r="Y55" s="43"/>
      <c r="Z55" s="43"/>
      <c r="AA55" s="43"/>
      <c r="AB55" s="44" t="s">
        <v>108</v>
      </c>
      <c r="AC55" s="47" t="s">
        <v>42</v>
      </c>
      <c r="AD55" s="36" t="s">
        <v>26</v>
      </c>
      <c r="AE55" s="49"/>
      <c r="AF55" s="49" t="s">
        <v>109</v>
      </c>
      <c r="AG55" s="63" t="s">
        <v>109</v>
      </c>
      <c r="AH55" s="63" t="s">
        <v>109</v>
      </c>
      <c r="AI55" s="63" t="s">
        <v>109</v>
      </c>
      <c r="AJ55" s="63" t="s">
        <v>109</v>
      </c>
      <c r="AK55" s="63" t="s">
        <v>110</v>
      </c>
      <c r="AL55" s="39">
        <v>2018</v>
      </c>
      <c r="AM55" s="40"/>
    </row>
    <row r="56" spans="1:39" s="54" customFormat="1" ht="26.25" customHeight="1" hidden="1">
      <c r="A56"/>
      <c r="B56"/>
      <c r="C56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3"/>
      <c r="T56" s="43"/>
      <c r="U56" s="43"/>
      <c r="V56" s="43"/>
      <c r="W56" s="43"/>
      <c r="X56" s="43"/>
      <c r="Y56" s="43"/>
      <c r="Z56" s="43"/>
      <c r="AA56" s="43"/>
      <c r="AB56" s="44"/>
      <c r="AC56" s="35"/>
      <c r="AD56" s="51"/>
      <c r="AE56" s="51"/>
      <c r="AF56" s="51"/>
      <c r="AG56" s="80"/>
      <c r="AH56" s="80"/>
      <c r="AI56" s="80"/>
      <c r="AJ56" s="80"/>
      <c r="AK56" s="80"/>
      <c r="AL56" s="81"/>
      <c r="AM56" s="40"/>
    </row>
    <row r="57" spans="1:39" s="54" customFormat="1" ht="26.25" customHeight="1" hidden="1">
      <c r="A57"/>
      <c r="B57"/>
      <c r="C57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35"/>
      <c r="AD57" s="51"/>
      <c r="AE57" s="51"/>
      <c r="AF57" s="51"/>
      <c r="AG57" s="80"/>
      <c r="AH57" s="80"/>
      <c r="AI57" s="80"/>
      <c r="AJ57" s="80"/>
      <c r="AK57" s="80"/>
      <c r="AL57" s="81"/>
      <c r="AM57" s="40"/>
    </row>
    <row r="58" spans="1:39" s="54" customFormat="1" ht="26.25" customHeight="1" hidden="1">
      <c r="A58"/>
      <c r="B58"/>
      <c r="C58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35"/>
      <c r="AD58" s="51"/>
      <c r="AE58" s="51"/>
      <c r="AF58" s="51"/>
      <c r="AG58" s="80"/>
      <c r="AH58" s="80"/>
      <c r="AI58" s="80"/>
      <c r="AJ58" s="80"/>
      <c r="AK58" s="80"/>
      <c r="AL58" s="81"/>
      <c r="AM58" s="40"/>
    </row>
    <row r="59" spans="1:39" s="54" customFormat="1" ht="26.25" customHeight="1" hidden="1">
      <c r="A59"/>
      <c r="B59"/>
      <c r="C59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3"/>
      <c r="T59" s="43"/>
      <c r="U59" s="43"/>
      <c r="V59" s="43"/>
      <c r="W59" s="43"/>
      <c r="X59" s="43"/>
      <c r="Y59" s="43"/>
      <c r="Z59" s="43"/>
      <c r="AA59" s="43"/>
      <c r="AB59" s="44"/>
      <c r="AC59" s="35"/>
      <c r="AD59" s="51"/>
      <c r="AE59" s="51"/>
      <c r="AF59" s="51"/>
      <c r="AG59" s="80"/>
      <c r="AH59" s="80"/>
      <c r="AI59" s="80"/>
      <c r="AJ59" s="80"/>
      <c r="AK59" s="80"/>
      <c r="AL59" s="81"/>
      <c r="AM59" s="40"/>
    </row>
    <row r="60" spans="1:39" s="54" customFormat="1" ht="29.25" customHeight="1">
      <c r="A60"/>
      <c r="B60"/>
      <c r="C6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3"/>
      <c r="T60" s="43"/>
      <c r="U60" s="43"/>
      <c r="V60" s="43"/>
      <c r="W60" s="43"/>
      <c r="X60" s="43"/>
      <c r="Y60" s="43"/>
      <c r="Z60" s="43"/>
      <c r="AA60" s="43"/>
      <c r="AB60" s="44" t="s">
        <v>111</v>
      </c>
      <c r="AC60" s="47" t="s">
        <v>29</v>
      </c>
      <c r="AD60" s="36" t="s">
        <v>26</v>
      </c>
      <c r="AE60" s="36"/>
      <c r="AF60" s="36" t="s">
        <v>112</v>
      </c>
      <c r="AG60" s="48">
        <v>0.1</v>
      </c>
      <c r="AH60" s="48">
        <v>0.1</v>
      </c>
      <c r="AI60" s="48">
        <v>0.1</v>
      </c>
      <c r="AJ60" s="48">
        <v>0.1</v>
      </c>
      <c r="AK60" s="48">
        <v>0.1</v>
      </c>
      <c r="AL60" s="39">
        <v>2018</v>
      </c>
      <c r="AM60" s="40"/>
    </row>
    <row r="61" spans="1:39" s="89" customFormat="1" ht="26.25" customHeight="1" hidden="1">
      <c r="A61"/>
      <c r="B61"/>
      <c r="C6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3"/>
      <c r="T61" s="43"/>
      <c r="U61" s="43"/>
      <c r="V61" s="43"/>
      <c r="W61" s="43"/>
      <c r="X61" s="43"/>
      <c r="Y61" s="43"/>
      <c r="Z61" s="43"/>
      <c r="AA61" s="43"/>
      <c r="AB61" s="83"/>
      <c r="AC61" s="84"/>
      <c r="AD61" s="85"/>
      <c r="AE61" s="85"/>
      <c r="AF61" s="85"/>
      <c r="AG61" s="86"/>
      <c r="AH61" s="86"/>
      <c r="AI61" s="86"/>
      <c r="AJ61" s="86"/>
      <c r="AK61" s="86"/>
      <c r="AL61" s="87"/>
      <c r="AM61" s="88"/>
    </row>
    <row r="62" spans="1:39" s="89" customFormat="1" ht="26.25" customHeight="1" hidden="1">
      <c r="A62"/>
      <c r="B62"/>
      <c r="C6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3"/>
      <c r="T62" s="43"/>
      <c r="U62" s="43"/>
      <c r="V62" s="43"/>
      <c r="W62" s="43"/>
      <c r="X62" s="43"/>
      <c r="Y62" s="43"/>
      <c r="Z62" s="43"/>
      <c r="AA62" s="43"/>
      <c r="AB62" s="83"/>
      <c r="AC62" s="84"/>
      <c r="AD62" s="85"/>
      <c r="AE62" s="85"/>
      <c r="AF62" s="85"/>
      <c r="AG62" s="86"/>
      <c r="AH62" s="86"/>
      <c r="AI62" s="86"/>
      <c r="AJ62" s="86"/>
      <c r="AK62" s="86"/>
      <c r="AL62" s="87"/>
      <c r="AM62" s="88"/>
    </row>
    <row r="63" spans="1:39" s="89" customFormat="1" ht="26.25" customHeight="1" hidden="1">
      <c r="A63"/>
      <c r="B63"/>
      <c r="C63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3"/>
      <c r="T63" s="43"/>
      <c r="U63" s="43"/>
      <c r="V63" s="43"/>
      <c r="W63" s="43"/>
      <c r="X63" s="43"/>
      <c r="Y63" s="43"/>
      <c r="Z63" s="43"/>
      <c r="AA63" s="43"/>
      <c r="AB63" s="83"/>
      <c r="AC63" s="84"/>
      <c r="AD63" s="85"/>
      <c r="AE63" s="85"/>
      <c r="AF63" s="85"/>
      <c r="AG63" s="86"/>
      <c r="AH63" s="86"/>
      <c r="AI63" s="86"/>
      <c r="AJ63" s="86"/>
      <c r="AK63" s="86"/>
      <c r="AL63" s="87"/>
      <c r="AM63" s="88"/>
    </row>
    <row r="64" spans="1:39" s="89" customFormat="1" ht="26.25" customHeight="1" hidden="1">
      <c r="A64"/>
      <c r="B64"/>
      <c r="C64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3"/>
      <c r="T64" s="43"/>
      <c r="U64" s="43"/>
      <c r="V64" s="43"/>
      <c r="W64" s="43"/>
      <c r="X64" s="43"/>
      <c r="Y64" s="43"/>
      <c r="Z64" s="43"/>
      <c r="AA64" s="43"/>
      <c r="AB64" s="83"/>
      <c r="AC64" s="84"/>
      <c r="AD64" s="85"/>
      <c r="AE64" s="85"/>
      <c r="AF64" s="85"/>
      <c r="AG64" s="86"/>
      <c r="AH64" s="86"/>
      <c r="AI64" s="86"/>
      <c r="AJ64" s="86"/>
      <c r="AK64" s="86"/>
      <c r="AL64" s="87"/>
      <c r="AM64" s="88"/>
    </row>
    <row r="65" spans="1:39" s="13" customFormat="1" ht="44.25" customHeight="1">
      <c r="A65" s="5"/>
      <c r="B65" s="5"/>
      <c r="C65" s="5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3"/>
      <c r="T65" s="43"/>
      <c r="U65" s="43"/>
      <c r="V65" s="43"/>
      <c r="W65" s="43"/>
      <c r="X65" s="43"/>
      <c r="Y65" s="43"/>
      <c r="Z65" s="43"/>
      <c r="AA65" s="43"/>
      <c r="AB65" s="64" t="s">
        <v>113</v>
      </c>
      <c r="AC65" s="65" t="s">
        <v>114</v>
      </c>
      <c r="AD65" s="79"/>
      <c r="AE65" s="79"/>
      <c r="AF65" s="79" t="s">
        <v>87</v>
      </c>
      <c r="AG65" s="90" t="s">
        <v>87</v>
      </c>
      <c r="AH65" s="90" t="s">
        <v>87</v>
      </c>
      <c r="AI65" s="90" t="s">
        <v>87</v>
      </c>
      <c r="AJ65" s="90" t="s">
        <v>87</v>
      </c>
      <c r="AK65" s="90" t="s">
        <v>87</v>
      </c>
      <c r="AL65" s="39">
        <v>2018</v>
      </c>
      <c r="AM65" s="91"/>
    </row>
    <row r="66" spans="1:39" s="13" customFormat="1" ht="45" customHeight="1">
      <c r="A66" s="5"/>
      <c r="B66" s="5"/>
      <c r="C66" s="5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3"/>
      <c r="T66" s="43"/>
      <c r="U66" s="43"/>
      <c r="V66" s="43"/>
      <c r="W66" s="43"/>
      <c r="X66" s="43"/>
      <c r="Y66" s="43"/>
      <c r="Z66" s="43"/>
      <c r="AA66" s="43"/>
      <c r="AB66" s="64" t="s">
        <v>115</v>
      </c>
      <c r="AC66" s="30" t="s">
        <v>42</v>
      </c>
      <c r="AD66" s="49" t="s">
        <v>26</v>
      </c>
      <c r="AE66" s="49"/>
      <c r="AF66" s="49" t="s">
        <v>89</v>
      </c>
      <c r="AG66" s="92">
        <v>2</v>
      </c>
      <c r="AH66" s="92">
        <v>2</v>
      </c>
      <c r="AI66" s="92">
        <v>2</v>
      </c>
      <c r="AJ66" s="92">
        <v>2</v>
      </c>
      <c r="AK66" s="93" t="s">
        <v>104</v>
      </c>
      <c r="AL66" s="29">
        <v>2018</v>
      </c>
      <c r="AM66" s="91"/>
    </row>
    <row r="67" spans="1:39" s="54" customFormat="1" ht="26.25" customHeight="1" hidden="1">
      <c r="A67"/>
      <c r="B67"/>
      <c r="C67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3"/>
      <c r="T67" s="43"/>
      <c r="U67" s="43"/>
      <c r="V67" s="43"/>
      <c r="W67" s="43"/>
      <c r="X67" s="43"/>
      <c r="Y67" s="43"/>
      <c r="Z67" s="43"/>
      <c r="AA67" s="43"/>
      <c r="AB67" s="44"/>
      <c r="AC67" s="35"/>
      <c r="AD67" s="51"/>
      <c r="AE67" s="51"/>
      <c r="AF67" s="51"/>
      <c r="AG67" s="80"/>
      <c r="AH67" s="80"/>
      <c r="AI67" s="80"/>
      <c r="AJ67" s="80"/>
      <c r="AK67" s="80"/>
      <c r="AL67" s="81"/>
      <c r="AM67" s="40"/>
    </row>
    <row r="68" spans="1:39" s="54" customFormat="1" ht="26.25" customHeight="1" hidden="1">
      <c r="A68"/>
      <c r="B68"/>
      <c r="C68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5"/>
      <c r="T68" s="95"/>
      <c r="U68" s="95"/>
      <c r="V68" s="95"/>
      <c r="W68" s="95"/>
      <c r="X68" s="95"/>
      <c r="Y68" s="95"/>
      <c r="Z68" s="95"/>
      <c r="AA68" s="95"/>
      <c r="AB68" s="44"/>
      <c r="AC68" s="35"/>
      <c r="AD68" s="51"/>
      <c r="AE68" s="51"/>
      <c r="AF68" s="51"/>
      <c r="AG68" s="80"/>
      <c r="AH68" s="80"/>
      <c r="AI68" s="80"/>
      <c r="AJ68" s="80"/>
      <c r="AK68" s="80"/>
      <c r="AL68" s="81"/>
      <c r="AM68" s="40"/>
    </row>
    <row r="69" spans="1:39" s="54" customFormat="1" ht="26.25" customHeight="1" hidden="1">
      <c r="A69"/>
      <c r="B69"/>
      <c r="C69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5"/>
      <c r="T69" s="95"/>
      <c r="U69" s="95"/>
      <c r="V69" s="95"/>
      <c r="W69" s="95"/>
      <c r="X69" s="95"/>
      <c r="Y69" s="95"/>
      <c r="Z69" s="95"/>
      <c r="AA69" s="95"/>
      <c r="AB69" s="44"/>
      <c r="AC69" s="35"/>
      <c r="AD69" s="51"/>
      <c r="AE69" s="51"/>
      <c r="AF69" s="51"/>
      <c r="AG69" s="80"/>
      <c r="AH69" s="80"/>
      <c r="AI69" s="80"/>
      <c r="AJ69" s="80"/>
      <c r="AK69" s="80"/>
      <c r="AL69" s="81"/>
      <c r="AM69" s="40"/>
    </row>
    <row r="70" spans="1:39" s="54" customFormat="1" ht="26.25" customHeight="1" hidden="1">
      <c r="A70"/>
      <c r="B70"/>
      <c r="C70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5"/>
      <c r="T70" s="95"/>
      <c r="U70" s="95"/>
      <c r="V70" s="95"/>
      <c r="W70" s="95"/>
      <c r="X70" s="95"/>
      <c r="Y70" s="95"/>
      <c r="Z70" s="95"/>
      <c r="AA70" s="95"/>
      <c r="AB70" s="44"/>
      <c r="AC70" s="35"/>
      <c r="AD70" s="51"/>
      <c r="AE70" s="51"/>
      <c r="AF70" s="51"/>
      <c r="AG70" s="80"/>
      <c r="AH70" s="80"/>
      <c r="AI70" s="80"/>
      <c r="AJ70" s="80"/>
      <c r="AK70" s="80"/>
      <c r="AL70" s="81"/>
      <c r="AM70" s="40"/>
    </row>
    <row r="71" spans="1:39" s="54" customFormat="1" ht="30.75" customHeight="1">
      <c r="A71"/>
      <c r="B71"/>
      <c r="C7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3"/>
      <c r="T71" s="43"/>
      <c r="U71" s="43"/>
      <c r="V71" s="43"/>
      <c r="W71" s="43"/>
      <c r="X71" s="43"/>
      <c r="Y71" s="43"/>
      <c r="Z71" s="43"/>
      <c r="AA71" s="43"/>
      <c r="AB71" s="44" t="s">
        <v>116</v>
      </c>
      <c r="AC71" s="65" t="s">
        <v>114</v>
      </c>
      <c r="AD71" s="79"/>
      <c r="AE71" s="79"/>
      <c r="AF71" s="79" t="s">
        <v>87</v>
      </c>
      <c r="AG71" s="90" t="s">
        <v>87</v>
      </c>
      <c r="AH71" s="90" t="s">
        <v>87</v>
      </c>
      <c r="AI71" s="90" t="s">
        <v>87</v>
      </c>
      <c r="AJ71" s="90" t="s">
        <v>87</v>
      </c>
      <c r="AK71" s="90" t="s">
        <v>87</v>
      </c>
      <c r="AL71" s="39">
        <v>2018</v>
      </c>
      <c r="AM71" s="40"/>
    </row>
    <row r="72" spans="1:39" s="54" customFormat="1" ht="35.25" customHeight="1">
      <c r="A72"/>
      <c r="B72"/>
      <c r="C7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3"/>
      <c r="T72" s="43"/>
      <c r="U72" s="43"/>
      <c r="V72" s="43"/>
      <c r="W72" s="43"/>
      <c r="X72" s="43"/>
      <c r="Y72" s="43"/>
      <c r="Z72" s="43"/>
      <c r="AA72" s="43"/>
      <c r="AB72" s="44" t="s">
        <v>117</v>
      </c>
      <c r="AC72" s="65" t="s">
        <v>42</v>
      </c>
      <c r="AD72" s="79"/>
      <c r="AE72" s="96"/>
      <c r="AF72" s="96" t="s">
        <v>104</v>
      </c>
      <c r="AG72" s="93">
        <v>10</v>
      </c>
      <c r="AH72" s="93">
        <v>10</v>
      </c>
      <c r="AI72" s="93">
        <v>10</v>
      </c>
      <c r="AJ72" s="93">
        <v>10</v>
      </c>
      <c r="AK72" s="93" t="s">
        <v>118</v>
      </c>
      <c r="AL72" s="39">
        <v>2018</v>
      </c>
      <c r="AM72" s="40"/>
    </row>
    <row r="73" spans="1:39" s="54" customFormat="1" ht="18.75" customHeight="1">
      <c r="A73"/>
      <c r="B73"/>
      <c r="C73"/>
      <c r="D73" s="42">
        <v>6</v>
      </c>
      <c r="E73" s="42">
        <v>0</v>
      </c>
      <c r="F73" s="42">
        <v>1</v>
      </c>
      <c r="G73" s="42">
        <v>0</v>
      </c>
      <c r="H73" s="42">
        <v>7</v>
      </c>
      <c r="I73" s="42">
        <v>0</v>
      </c>
      <c r="J73" s="42">
        <v>7</v>
      </c>
      <c r="K73" s="42">
        <v>0</v>
      </c>
      <c r="L73" s="42">
        <v>6</v>
      </c>
      <c r="M73" s="42">
        <v>2</v>
      </c>
      <c r="N73" s="42">
        <v>0</v>
      </c>
      <c r="O73" s="42">
        <v>2</v>
      </c>
      <c r="P73" s="42">
        <v>0</v>
      </c>
      <c r="Q73" s="42">
        <v>0</v>
      </c>
      <c r="R73" s="42">
        <v>0</v>
      </c>
      <c r="S73" s="43">
        <v>0</v>
      </c>
      <c r="T73" s="43">
        <v>0</v>
      </c>
      <c r="U73" s="43"/>
      <c r="V73" s="43"/>
      <c r="W73" s="43"/>
      <c r="X73" s="43"/>
      <c r="Y73" s="43"/>
      <c r="Z73" s="43"/>
      <c r="AA73" s="43"/>
      <c r="AB73" s="44" t="s">
        <v>119</v>
      </c>
      <c r="AC73" s="35" t="s">
        <v>25</v>
      </c>
      <c r="AD73" s="74"/>
      <c r="AE73" s="52"/>
      <c r="AF73" s="52">
        <v>90</v>
      </c>
      <c r="AG73" s="38">
        <v>45</v>
      </c>
      <c r="AH73" s="38">
        <v>45</v>
      </c>
      <c r="AI73" s="38">
        <v>45</v>
      </c>
      <c r="AJ73" s="38">
        <v>45</v>
      </c>
      <c r="AK73" s="69">
        <v>225</v>
      </c>
      <c r="AL73" s="39">
        <v>2018</v>
      </c>
      <c r="AM73" s="40"/>
    </row>
    <row r="74" spans="1:39" s="54" customFormat="1" ht="27.75">
      <c r="A74"/>
      <c r="B74"/>
      <c r="C74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3"/>
      <c r="T74" s="43"/>
      <c r="U74" s="43"/>
      <c r="V74" s="43"/>
      <c r="W74" s="43"/>
      <c r="X74" s="43"/>
      <c r="Y74" s="43"/>
      <c r="Z74" s="43"/>
      <c r="AA74" s="43"/>
      <c r="AB74" s="44" t="s">
        <v>120</v>
      </c>
      <c r="AC74" s="47" t="s">
        <v>29</v>
      </c>
      <c r="AD74" s="36" t="s">
        <v>26</v>
      </c>
      <c r="AE74" s="36"/>
      <c r="AF74" s="36" t="s">
        <v>121</v>
      </c>
      <c r="AG74" s="63" t="s">
        <v>121</v>
      </c>
      <c r="AH74" s="63" t="s">
        <v>121</v>
      </c>
      <c r="AI74" s="63" t="s">
        <v>121</v>
      </c>
      <c r="AJ74" s="63" t="s">
        <v>121</v>
      </c>
      <c r="AK74" s="63" t="s">
        <v>121</v>
      </c>
      <c r="AL74" s="39">
        <v>2018</v>
      </c>
      <c r="AM74" s="40"/>
    </row>
    <row r="75" spans="1:39" s="54" customFormat="1" ht="27.75">
      <c r="A75"/>
      <c r="B75"/>
      <c r="C75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3"/>
      <c r="T75" s="43"/>
      <c r="U75" s="43"/>
      <c r="V75" s="43"/>
      <c r="W75" s="43"/>
      <c r="X75" s="43"/>
      <c r="Y75" s="43"/>
      <c r="Z75" s="43"/>
      <c r="AA75" s="43"/>
      <c r="AB75" s="44" t="s">
        <v>122</v>
      </c>
      <c r="AC75" s="47" t="s">
        <v>29</v>
      </c>
      <c r="AD75" s="36" t="s">
        <v>26</v>
      </c>
      <c r="AE75" s="36"/>
      <c r="AF75" s="36" t="s">
        <v>123</v>
      </c>
      <c r="AG75" s="63" t="s">
        <v>124</v>
      </c>
      <c r="AH75" s="63" t="s">
        <v>125</v>
      </c>
      <c r="AI75" s="63" t="s">
        <v>126</v>
      </c>
      <c r="AJ75" s="63" t="s">
        <v>126</v>
      </c>
      <c r="AK75" s="63" t="s">
        <v>126</v>
      </c>
      <c r="AL75" s="39">
        <v>2018</v>
      </c>
      <c r="AM75" s="40"/>
    </row>
    <row r="76" spans="1:38" s="40" customFormat="1" ht="27.75">
      <c r="A76"/>
      <c r="B76"/>
      <c r="C76"/>
      <c r="D76" s="42">
        <v>6</v>
      </c>
      <c r="E76" s="42">
        <v>0</v>
      </c>
      <c r="F76" s="42">
        <v>1</v>
      </c>
      <c r="G76" s="42">
        <v>0</v>
      </c>
      <c r="H76" s="42">
        <v>7</v>
      </c>
      <c r="I76" s="42">
        <v>0</v>
      </c>
      <c r="J76" s="42">
        <v>7</v>
      </c>
      <c r="K76" s="42">
        <v>0</v>
      </c>
      <c r="L76" s="42">
        <v>6</v>
      </c>
      <c r="M76" s="42">
        <v>2</v>
      </c>
      <c r="N76" s="42">
        <v>0</v>
      </c>
      <c r="O76" s="42">
        <v>2</v>
      </c>
      <c r="P76" s="42">
        <v>2</v>
      </c>
      <c r="Q76" s="42">
        <v>0</v>
      </c>
      <c r="R76" s="42">
        <v>0</v>
      </c>
      <c r="S76" s="43">
        <v>1</v>
      </c>
      <c r="T76" s="43" t="s">
        <v>39</v>
      </c>
      <c r="U76" s="43"/>
      <c r="V76" s="43"/>
      <c r="W76" s="43"/>
      <c r="X76" s="43"/>
      <c r="Y76" s="43"/>
      <c r="Z76" s="43"/>
      <c r="AA76" s="43"/>
      <c r="AB76" s="64" t="s">
        <v>127</v>
      </c>
      <c r="AC76" s="65" t="s">
        <v>25</v>
      </c>
      <c r="AD76" s="49" t="s">
        <v>26</v>
      </c>
      <c r="AE76" s="66"/>
      <c r="AF76" s="66">
        <v>90</v>
      </c>
      <c r="AG76" s="67">
        <v>45</v>
      </c>
      <c r="AH76" s="67">
        <v>45</v>
      </c>
      <c r="AI76" s="38">
        <v>45</v>
      </c>
      <c r="AJ76" s="38">
        <v>45</v>
      </c>
      <c r="AK76" s="69">
        <v>225</v>
      </c>
      <c r="AL76" s="39">
        <v>2018</v>
      </c>
    </row>
    <row r="77" spans="1:39" s="54" customFormat="1" ht="27.75">
      <c r="A77"/>
      <c r="B77"/>
      <c r="C77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3"/>
      <c r="T77" s="43"/>
      <c r="U77" s="43"/>
      <c r="V77" s="43"/>
      <c r="W77" s="43"/>
      <c r="X77" s="43"/>
      <c r="Y77" s="43"/>
      <c r="Z77" s="43"/>
      <c r="AA77" s="43"/>
      <c r="AB77" s="44" t="s">
        <v>128</v>
      </c>
      <c r="AC77" s="47" t="s">
        <v>47</v>
      </c>
      <c r="AD77" s="36" t="s">
        <v>26</v>
      </c>
      <c r="AE77" s="36"/>
      <c r="AF77" s="36" t="s">
        <v>129</v>
      </c>
      <c r="AG77" s="63" t="s">
        <v>130</v>
      </c>
      <c r="AH77" s="63" t="s">
        <v>131</v>
      </c>
      <c r="AI77" s="63" t="s">
        <v>132</v>
      </c>
      <c r="AJ77" s="63" t="s">
        <v>133</v>
      </c>
      <c r="AK77" s="63" t="s">
        <v>134</v>
      </c>
      <c r="AL77" s="39">
        <v>2018</v>
      </c>
      <c r="AM77" s="40"/>
    </row>
    <row r="78" spans="1:39" s="54" customFormat="1" ht="58.5" customHeight="1">
      <c r="A78"/>
      <c r="B78"/>
      <c r="C78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3"/>
      <c r="T78" s="43"/>
      <c r="U78" s="43"/>
      <c r="V78" s="43"/>
      <c r="W78" s="43"/>
      <c r="X78" s="43"/>
      <c r="Y78" s="43"/>
      <c r="Z78" s="43"/>
      <c r="AA78" s="43"/>
      <c r="AB78" s="44" t="s">
        <v>135</v>
      </c>
      <c r="AC78" s="47" t="s">
        <v>136</v>
      </c>
      <c r="AD78" s="36"/>
      <c r="AE78" s="36"/>
      <c r="AF78" s="36" t="s">
        <v>87</v>
      </c>
      <c r="AG78" s="63" t="s">
        <v>87</v>
      </c>
      <c r="AH78" s="63" t="s">
        <v>87</v>
      </c>
      <c r="AI78" s="63" t="s">
        <v>87</v>
      </c>
      <c r="AJ78" s="63" t="s">
        <v>87</v>
      </c>
      <c r="AK78" s="63" t="s">
        <v>87</v>
      </c>
      <c r="AL78" s="39">
        <v>2018</v>
      </c>
      <c r="AM78" s="40"/>
    </row>
    <row r="79" spans="1:39" s="13" customFormat="1" ht="28.5">
      <c r="A79"/>
      <c r="B79"/>
      <c r="C79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3"/>
      <c r="T79" s="43"/>
      <c r="U79" s="43"/>
      <c r="V79" s="43"/>
      <c r="W79" s="43"/>
      <c r="X79" s="43"/>
      <c r="Y79" s="43"/>
      <c r="Z79" s="43"/>
      <c r="AA79" s="43"/>
      <c r="AB79" s="44" t="s">
        <v>137</v>
      </c>
      <c r="AC79" s="30" t="s">
        <v>47</v>
      </c>
      <c r="AD79" s="49" t="s">
        <v>26</v>
      </c>
      <c r="AE79" s="49"/>
      <c r="AF79" s="49" t="s">
        <v>138</v>
      </c>
      <c r="AG79" s="73" t="s">
        <v>139</v>
      </c>
      <c r="AH79" s="73" t="s">
        <v>139</v>
      </c>
      <c r="AI79" s="73" t="s">
        <v>139</v>
      </c>
      <c r="AJ79" s="73" t="s">
        <v>139</v>
      </c>
      <c r="AK79" s="73" t="s">
        <v>140</v>
      </c>
      <c r="AL79" s="29">
        <v>2018</v>
      </c>
      <c r="AM79" s="91"/>
    </row>
    <row r="80" spans="1:39" s="54" customFormat="1" ht="27.75">
      <c r="A80"/>
      <c r="B80"/>
      <c r="C80"/>
      <c r="D80" s="42">
        <v>6</v>
      </c>
      <c r="E80" s="42">
        <v>0</v>
      </c>
      <c r="F80" s="42">
        <v>1</v>
      </c>
      <c r="G80" s="42">
        <v>0</v>
      </c>
      <c r="H80" s="42">
        <v>7</v>
      </c>
      <c r="I80" s="42">
        <v>0</v>
      </c>
      <c r="J80" s="42">
        <v>7</v>
      </c>
      <c r="K80" s="42">
        <v>0</v>
      </c>
      <c r="L80" s="42">
        <v>6</v>
      </c>
      <c r="M80" s="42">
        <v>2</v>
      </c>
      <c r="N80" s="42">
        <v>1</v>
      </c>
      <c r="O80" s="42">
        <v>0</v>
      </c>
      <c r="P80" s="42">
        <v>0</v>
      </c>
      <c r="Q80" s="42">
        <v>0</v>
      </c>
      <c r="R80" s="42"/>
      <c r="S80" s="43"/>
      <c r="T80" s="43"/>
      <c r="U80" s="43"/>
      <c r="V80" s="43"/>
      <c r="W80" s="43"/>
      <c r="X80" s="43"/>
      <c r="Y80" s="43"/>
      <c r="Z80" s="43"/>
      <c r="AA80" s="43"/>
      <c r="AB80" s="44" t="s">
        <v>141</v>
      </c>
      <c r="AC80" s="35" t="s">
        <v>25</v>
      </c>
      <c r="AD80" s="74"/>
      <c r="AE80" s="52"/>
      <c r="AF80" s="52">
        <v>0</v>
      </c>
      <c r="AG80" s="69">
        <v>0</v>
      </c>
      <c r="AH80" s="69">
        <v>270</v>
      </c>
      <c r="AI80" s="69">
        <v>270</v>
      </c>
      <c r="AJ80" s="69">
        <v>270</v>
      </c>
      <c r="AK80" s="69">
        <v>1350</v>
      </c>
      <c r="AL80" s="39">
        <v>2018</v>
      </c>
      <c r="AM80" s="40"/>
    </row>
    <row r="81" spans="1:39" s="54" customFormat="1" ht="27.75">
      <c r="A81"/>
      <c r="B81"/>
      <c r="C8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3"/>
      <c r="T81" s="43"/>
      <c r="U81" s="43"/>
      <c r="V81" s="43"/>
      <c r="W81" s="43"/>
      <c r="X81" s="43"/>
      <c r="Y81" s="43"/>
      <c r="Z81" s="43"/>
      <c r="AA81" s="43"/>
      <c r="AB81" s="44" t="s">
        <v>142</v>
      </c>
      <c r="AC81" s="47" t="s">
        <v>47</v>
      </c>
      <c r="AD81" s="36" t="s">
        <v>26</v>
      </c>
      <c r="AE81" s="36"/>
      <c r="AF81" s="36" t="s">
        <v>143</v>
      </c>
      <c r="AG81" s="63" t="s">
        <v>144</v>
      </c>
      <c r="AH81" s="63">
        <v>150</v>
      </c>
      <c r="AI81" s="63">
        <v>150</v>
      </c>
      <c r="AJ81" s="63">
        <v>150</v>
      </c>
      <c r="AK81" s="77">
        <v>750</v>
      </c>
      <c r="AL81" s="39">
        <v>2018</v>
      </c>
      <c r="AM81" s="40"/>
    </row>
    <row r="82" spans="1:39" s="54" customFormat="1" ht="27.75">
      <c r="A82"/>
      <c r="B82"/>
      <c r="C82"/>
      <c r="D82" s="42">
        <v>6</v>
      </c>
      <c r="E82" s="42">
        <v>0</v>
      </c>
      <c r="F82" s="42">
        <v>1</v>
      </c>
      <c r="G82" s="42">
        <v>0</v>
      </c>
      <c r="H82" s="42">
        <v>4</v>
      </c>
      <c r="I82" s="42">
        <v>0</v>
      </c>
      <c r="J82" s="42">
        <v>1</v>
      </c>
      <c r="K82" s="42">
        <v>0</v>
      </c>
      <c r="L82" s="42">
        <v>6</v>
      </c>
      <c r="M82" s="42">
        <v>2</v>
      </c>
      <c r="N82" s="42">
        <v>0</v>
      </c>
      <c r="O82" s="42">
        <v>3</v>
      </c>
      <c r="P82" s="42">
        <v>2</v>
      </c>
      <c r="Q82" s="42">
        <v>0</v>
      </c>
      <c r="R82" s="42">
        <v>0</v>
      </c>
      <c r="S82" s="43">
        <v>1</v>
      </c>
      <c r="T82" s="43" t="s">
        <v>39</v>
      </c>
      <c r="U82" s="43"/>
      <c r="V82" s="43"/>
      <c r="W82" s="43"/>
      <c r="X82" s="43"/>
      <c r="Y82" s="43"/>
      <c r="Z82" s="43"/>
      <c r="AA82" s="43"/>
      <c r="AB82" s="64" t="s">
        <v>145</v>
      </c>
      <c r="AC82" s="65" t="s">
        <v>25</v>
      </c>
      <c r="AD82" s="49" t="s">
        <v>26</v>
      </c>
      <c r="AE82" s="66"/>
      <c r="AF82" s="66">
        <v>0</v>
      </c>
      <c r="AG82" s="67">
        <v>0</v>
      </c>
      <c r="AH82" s="67">
        <v>270</v>
      </c>
      <c r="AI82" s="38">
        <v>270</v>
      </c>
      <c r="AJ82" s="38">
        <v>270</v>
      </c>
      <c r="AK82" s="69">
        <v>1350</v>
      </c>
      <c r="AL82" s="39">
        <v>2018</v>
      </c>
      <c r="AM82" s="40"/>
    </row>
    <row r="83" spans="1:39" s="54" customFormat="1" ht="15.75" hidden="1">
      <c r="A83"/>
      <c r="B83"/>
      <c r="C83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3"/>
      <c r="T83" s="43"/>
      <c r="U83" s="43"/>
      <c r="V83" s="43"/>
      <c r="W83" s="43"/>
      <c r="X83" s="43"/>
      <c r="Y83" s="43"/>
      <c r="Z83" s="43"/>
      <c r="AA83" s="43"/>
      <c r="AB83" s="44"/>
      <c r="AC83" s="35"/>
      <c r="AD83" s="74"/>
      <c r="AE83" s="51"/>
      <c r="AF83" s="51"/>
      <c r="AG83" s="80"/>
      <c r="AH83" s="80"/>
      <c r="AI83" s="80"/>
      <c r="AJ83" s="80"/>
      <c r="AK83" s="75"/>
      <c r="AL83" s="97"/>
      <c r="AM83" s="40"/>
    </row>
    <row r="84" spans="1:39" s="54" customFormat="1" ht="15.75" hidden="1">
      <c r="A84"/>
      <c r="B84"/>
      <c r="C84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3"/>
      <c r="T84" s="43"/>
      <c r="U84" s="43"/>
      <c r="V84" s="43"/>
      <c r="W84" s="43"/>
      <c r="X84" s="43"/>
      <c r="Y84" s="43"/>
      <c r="Z84" s="43"/>
      <c r="AA84" s="43"/>
      <c r="AB84" s="44"/>
      <c r="AC84" s="35"/>
      <c r="AD84" s="74"/>
      <c r="AE84" s="51"/>
      <c r="AF84" s="51"/>
      <c r="AG84" s="80"/>
      <c r="AH84" s="80"/>
      <c r="AI84" s="80"/>
      <c r="AJ84" s="80"/>
      <c r="AK84" s="75"/>
      <c r="AL84" s="97"/>
      <c r="AM84" s="40"/>
    </row>
    <row r="85" spans="1:39" s="54" customFormat="1" ht="15.75" hidden="1">
      <c r="A85"/>
      <c r="B85"/>
      <c r="C85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3"/>
      <c r="T85" s="43"/>
      <c r="U85" s="43"/>
      <c r="V85" s="43"/>
      <c r="W85" s="43"/>
      <c r="X85" s="43"/>
      <c r="Y85" s="43"/>
      <c r="Z85" s="43"/>
      <c r="AA85" s="43"/>
      <c r="AB85" s="44"/>
      <c r="AC85" s="35"/>
      <c r="AD85" s="74"/>
      <c r="AE85" s="51"/>
      <c r="AF85" s="51"/>
      <c r="AG85" s="80"/>
      <c r="AH85" s="80"/>
      <c r="AI85" s="80"/>
      <c r="AJ85" s="80"/>
      <c r="AK85" s="75"/>
      <c r="AL85" s="97"/>
      <c r="AM85" s="40"/>
    </row>
    <row r="86" spans="1:39" s="54" customFormat="1" ht="15.75" hidden="1">
      <c r="A86"/>
      <c r="B86"/>
      <c r="C86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3"/>
      <c r="T86" s="43"/>
      <c r="U86" s="43"/>
      <c r="V86" s="43"/>
      <c r="W86" s="43"/>
      <c r="X86" s="43"/>
      <c r="Y86" s="43"/>
      <c r="Z86" s="43"/>
      <c r="AA86" s="43"/>
      <c r="AB86" s="44"/>
      <c r="AC86" s="35"/>
      <c r="AD86" s="74"/>
      <c r="AE86" s="51"/>
      <c r="AF86" s="51"/>
      <c r="AG86" s="80"/>
      <c r="AH86" s="80"/>
      <c r="AI86" s="80"/>
      <c r="AJ86" s="80"/>
      <c r="AK86" s="75"/>
      <c r="AL86" s="97"/>
      <c r="AM86" s="40"/>
    </row>
    <row r="87" spans="1:39" s="54" customFormat="1" ht="16.5">
      <c r="A87"/>
      <c r="B87"/>
      <c r="C87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3"/>
      <c r="T87" s="43"/>
      <c r="U87" s="43"/>
      <c r="V87" s="43"/>
      <c r="W87" s="43"/>
      <c r="X87" s="43"/>
      <c r="Y87" s="43"/>
      <c r="Z87" s="43"/>
      <c r="AA87" s="43"/>
      <c r="AB87" s="44" t="s">
        <v>146</v>
      </c>
      <c r="AC87" s="47" t="s">
        <v>47</v>
      </c>
      <c r="AD87" s="36" t="s">
        <v>26</v>
      </c>
      <c r="AE87" s="36"/>
      <c r="AF87" s="36" t="s">
        <v>143</v>
      </c>
      <c r="AG87" s="63" t="s">
        <v>144</v>
      </c>
      <c r="AH87" s="63">
        <v>150</v>
      </c>
      <c r="AI87" s="63">
        <v>150</v>
      </c>
      <c r="AJ87" s="63">
        <v>150</v>
      </c>
      <c r="AK87" s="77">
        <v>750</v>
      </c>
      <c r="AL87" s="39">
        <v>2018</v>
      </c>
      <c r="AM87" s="40"/>
    </row>
    <row r="88" spans="1:39" s="54" customFormat="1" ht="40.5">
      <c r="A88"/>
      <c r="B88"/>
      <c r="C88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3"/>
      <c r="T88" s="43"/>
      <c r="U88" s="43"/>
      <c r="V88" s="43"/>
      <c r="W88" s="43"/>
      <c r="X88" s="43"/>
      <c r="Y88" s="43"/>
      <c r="Z88" s="43"/>
      <c r="AA88" s="43"/>
      <c r="AB88" s="44" t="s">
        <v>147</v>
      </c>
      <c r="AC88" s="35" t="s">
        <v>86</v>
      </c>
      <c r="AD88" s="36" t="s">
        <v>26</v>
      </c>
      <c r="AE88" s="49"/>
      <c r="AF88" s="49" t="s">
        <v>87</v>
      </c>
      <c r="AG88" s="80" t="s">
        <v>87</v>
      </c>
      <c r="AH88" s="80" t="s">
        <v>87</v>
      </c>
      <c r="AI88" s="80" t="s">
        <v>87</v>
      </c>
      <c r="AJ88" s="80" t="s">
        <v>87</v>
      </c>
      <c r="AK88" s="80" t="s">
        <v>87</v>
      </c>
      <c r="AL88" s="76">
        <v>2018</v>
      </c>
      <c r="AM88" s="40"/>
    </row>
    <row r="89" spans="1:39" s="54" customFormat="1" ht="27.75">
      <c r="A89"/>
      <c r="B89"/>
      <c r="C89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3"/>
      <c r="T89" s="43"/>
      <c r="U89" s="43"/>
      <c r="V89" s="43"/>
      <c r="W89" s="43"/>
      <c r="X89" s="43"/>
      <c r="Y89" s="43"/>
      <c r="Z89" s="43"/>
      <c r="AA89" s="43"/>
      <c r="AB89" s="44" t="s">
        <v>148</v>
      </c>
      <c r="AC89" s="47" t="s">
        <v>42</v>
      </c>
      <c r="AD89" s="36" t="s">
        <v>26</v>
      </c>
      <c r="AE89" s="36"/>
      <c r="AF89" s="36" t="s">
        <v>94</v>
      </c>
      <c r="AG89" s="70">
        <v>5</v>
      </c>
      <c r="AH89" s="70">
        <v>4</v>
      </c>
      <c r="AI89" s="70">
        <v>4</v>
      </c>
      <c r="AJ89" s="70">
        <v>4</v>
      </c>
      <c r="AK89" s="70">
        <v>20</v>
      </c>
      <c r="AL89" s="39">
        <v>2018</v>
      </c>
      <c r="AM89" s="40"/>
    </row>
    <row r="90" spans="1:39" s="54" customFormat="1" ht="28.5">
      <c r="A90"/>
      <c r="B90"/>
      <c r="C90"/>
      <c r="D90" s="42">
        <v>6</v>
      </c>
      <c r="E90" s="42">
        <v>0</v>
      </c>
      <c r="F90" s="42">
        <v>1</v>
      </c>
      <c r="G90" s="42">
        <v>0</v>
      </c>
      <c r="H90" s="42">
        <v>7</v>
      </c>
      <c r="I90" s="42">
        <v>0</v>
      </c>
      <c r="J90" s="42">
        <v>7</v>
      </c>
      <c r="K90" s="42">
        <v>0</v>
      </c>
      <c r="L90" s="42">
        <v>6</v>
      </c>
      <c r="M90" s="42">
        <v>2</v>
      </c>
      <c r="N90" s="42">
        <v>0</v>
      </c>
      <c r="O90" s="42">
        <v>4</v>
      </c>
      <c r="P90" s="42">
        <v>0</v>
      </c>
      <c r="Q90" s="42">
        <v>0</v>
      </c>
      <c r="R90" s="42">
        <v>0</v>
      </c>
      <c r="S90" s="43">
        <v>0</v>
      </c>
      <c r="T90" s="43">
        <v>0</v>
      </c>
      <c r="U90" s="43"/>
      <c r="V90" s="43"/>
      <c r="W90" s="43"/>
      <c r="X90" s="43"/>
      <c r="Y90" s="43"/>
      <c r="Z90" s="43"/>
      <c r="AA90" s="43"/>
      <c r="AB90" s="44" t="s">
        <v>149</v>
      </c>
      <c r="AC90" s="35" t="s">
        <v>25</v>
      </c>
      <c r="AD90" s="74"/>
      <c r="AE90" s="52"/>
      <c r="AF90" s="52">
        <v>110</v>
      </c>
      <c r="AG90" s="38">
        <v>202.4</v>
      </c>
      <c r="AH90" s="38">
        <v>202.4</v>
      </c>
      <c r="AI90" s="38">
        <v>110</v>
      </c>
      <c r="AJ90" s="38">
        <v>110</v>
      </c>
      <c r="AK90" s="69">
        <v>550</v>
      </c>
      <c r="AL90" s="39">
        <v>2018</v>
      </c>
      <c r="AM90" s="40"/>
    </row>
    <row r="91" spans="1:39" s="54" customFormat="1" ht="27.75">
      <c r="A91"/>
      <c r="B91"/>
      <c r="C9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3"/>
      <c r="T91" s="43"/>
      <c r="U91" s="43"/>
      <c r="V91" s="43"/>
      <c r="W91" s="43"/>
      <c r="X91" s="43"/>
      <c r="Y91" s="43"/>
      <c r="Z91" s="43"/>
      <c r="AA91" s="43"/>
      <c r="AB91" s="44" t="s">
        <v>150</v>
      </c>
      <c r="AC91" s="47" t="s">
        <v>29</v>
      </c>
      <c r="AD91" s="36" t="s">
        <v>26</v>
      </c>
      <c r="AE91" s="36"/>
      <c r="AF91" s="36" t="s">
        <v>151</v>
      </c>
      <c r="AG91" s="63" t="s">
        <v>151</v>
      </c>
      <c r="AH91" s="63" t="s">
        <v>151</v>
      </c>
      <c r="AI91" s="63" t="s">
        <v>151</v>
      </c>
      <c r="AJ91" s="63" t="s">
        <v>151</v>
      </c>
      <c r="AK91" s="63" t="s">
        <v>151</v>
      </c>
      <c r="AL91" s="39">
        <v>2018</v>
      </c>
      <c r="AM91" s="40"/>
    </row>
    <row r="92" spans="1:39" s="54" customFormat="1" ht="27.75">
      <c r="A92"/>
      <c r="B92"/>
      <c r="C92"/>
      <c r="D92" s="42">
        <v>6</v>
      </c>
      <c r="E92" s="42">
        <v>0</v>
      </c>
      <c r="F92" s="42">
        <v>1</v>
      </c>
      <c r="G92" s="42">
        <v>0</v>
      </c>
      <c r="H92" s="42">
        <v>7</v>
      </c>
      <c r="I92" s="42">
        <v>0</v>
      </c>
      <c r="J92" s="42">
        <v>7</v>
      </c>
      <c r="K92" s="42">
        <v>0</v>
      </c>
      <c r="L92" s="42">
        <v>6</v>
      </c>
      <c r="M92" s="42">
        <v>2</v>
      </c>
      <c r="N92" s="42">
        <v>0</v>
      </c>
      <c r="O92" s="42">
        <v>4</v>
      </c>
      <c r="P92" s="42">
        <v>2</v>
      </c>
      <c r="Q92" s="42">
        <v>0</v>
      </c>
      <c r="R92" s="42">
        <v>0</v>
      </c>
      <c r="S92" s="43">
        <v>1</v>
      </c>
      <c r="T92" s="43" t="s">
        <v>39</v>
      </c>
      <c r="U92" s="43"/>
      <c r="V92" s="43"/>
      <c r="W92" s="43"/>
      <c r="X92" s="43"/>
      <c r="Y92" s="43"/>
      <c r="Z92" s="43"/>
      <c r="AA92" s="43"/>
      <c r="AB92" s="64" t="s">
        <v>152</v>
      </c>
      <c r="AC92" s="65" t="s">
        <v>25</v>
      </c>
      <c r="AD92" s="49" t="s">
        <v>26</v>
      </c>
      <c r="AE92" s="66"/>
      <c r="AF92" s="66">
        <v>100</v>
      </c>
      <c r="AG92" s="67">
        <v>192.4</v>
      </c>
      <c r="AH92" s="67">
        <v>192.4</v>
      </c>
      <c r="AI92" s="38">
        <v>100</v>
      </c>
      <c r="AJ92" s="38">
        <v>100</v>
      </c>
      <c r="AK92" s="69">
        <v>500</v>
      </c>
      <c r="AL92" s="39">
        <v>2018</v>
      </c>
      <c r="AM92" s="40"/>
    </row>
    <row r="93" spans="1:39" s="54" customFormat="1" ht="28.5" customHeight="1">
      <c r="A93"/>
      <c r="B93"/>
      <c r="C93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3"/>
      <c r="T93" s="43"/>
      <c r="U93" s="43"/>
      <c r="V93" s="43"/>
      <c r="W93" s="43"/>
      <c r="X93" s="43"/>
      <c r="Y93" s="43"/>
      <c r="Z93" s="43"/>
      <c r="AA93" s="43"/>
      <c r="AB93" s="44" t="s">
        <v>153</v>
      </c>
      <c r="AC93" s="30" t="s">
        <v>47</v>
      </c>
      <c r="AD93" s="49" t="s">
        <v>26</v>
      </c>
      <c r="AE93" s="49"/>
      <c r="AF93" s="49" t="s">
        <v>154</v>
      </c>
      <c r="AG93" s="93" t="s">
        <v>155</v>
      </c>
      <c r="AH93" s="93">
        <v>150</v>
      </c>
      <c r="AI93" s="93" t="s">
        <v>156</v>
      </c>
      <c r="AJ93" s="93" t="s">
        <v>157</v>
      </c>
      <c r="AK93" s="75">
        <v>750</v>
      </c>
      <c r="AL93" s="29">
        <v>2018</v>
      </c>
      <c r="AM93" s="40"/>
    </row>
    <row r="94" spans="1:39" s="54" customFormat="1" ht="27.75">
      <c r="A94"/>
      <c r="B94"/>
      <c r="C94"/>
      <c r="D94" s="42">
        <v>6</v>
      </c>
      <c r="E94" s="42">
        <v>0</v>
      </c>
      <c r="F94" s="42">
        <v>1</v>
      </c>
      <c r="G94" s="42">
        <v>0</v>
      </c>
      <c r="H94" s="42">
        <v>7</v>
      </c>
      <c r="I94" s="42">
        <v>0</v>
      </c>
      <c r="J94" s="42">
        <v>7</v>
      </c>
      <c r="K94" s="42">
        <v>0</v>
      </c>
      <c r="L94" s="42">
        <v>6</v>
      </c>
      <c r="M94" s="42">
        <v>2</v>
      </c>
      <c r="N94" s="42">
        <v>0</v>
      </c>
      <c r="O94" s="42">
        <v>4</v>
      </c>
      <c r="P94" s="42">
        <v>2</v>
      </c>
      <c r="Q94" s="42">
        <v>0</v>
      </c>
      <c r="R94" s="42">
        <v>0</v>
      </c>
      <c r="S94" s="43">
        <v>2</v>
      </c>
      <c r="T94" s="43" t="s">
        <v>39</v>
      </c>
      <c r="U94" s="43"/>
      <c r="V94" s="43"/>
      <c r="W94" s="43"/>
      <c r="X94" s="43"/>
      <c r="Y94" s="43"/>
      <c r="Z94" s="43"/>
      <c r="AA94" s="43"/>
      <c r="AB94" s="64" t="s">
        <v>158</v>
      </c>
      <c r="AC94" s="65" t="s">
        <v>25</v>
      </c>
      <c r="AD94" s="49" t="s">
        <v>26</v>
      </c>
      <c r="AE94" s="66"/>
      <c r="AF94" s="66">
        <v>10</v>
      </c>
      <c r="AG94" s="68">
        <v>10</v>
      </c>
      <c r="AH94" s="68">
        <v>10</v>
      </c>
      <c r="AI94" s="69">
        <v>10</v>
      </c>
      <c r="AJ94" s="69">
        <v>10</v>
      </c>
      <c r="AK94" s="69">
        <v>50</v>
      </c>
      <c r="AL94" s="39">
        <v>2018</v>
      </c>
      <c r="AM94" s="40"/>
    </row>
    <row r="95" spans="1:39" s="54" customFormat="1" ht="16.5">
      <c r="A95"/>
      <c r="B95"/>
      <c r="C95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3"/>
      <c r="T95" s="43"/>
      <c r="U95" s="43"/>
      <c r="V95" s="43"/>
      <c r="W95" s="43"/>
      <c r="X95" s="43"/>
      <c r="Y95" s="43"/>
      <c r="Z95" s="43"/>
      <c r="AA95" s="43"/>
      <c r="AB95" s="44" t="s">
        <v>159</v>
      </c>
      <c r="AC95" s="47" t="s">
        <v>47</v>
      </c>
      <c r="AD95" s="36" t="s">
        <v>26</v>
      </c>
      <c r="AE95" s="36"/>
      <c r="AF95" s="36" t="s">
        <v>160</v>
      </c>
      <c r="AG95" s="63" t="s">
        <v>161</v>
      </c>
      <c r="AH95" s="63">
        <v>350</v>
      </c>
      <c r="AI95" s="63">
        <v>350</v>
      </c>
      <c r="AJ95" s="63">
        <v>350</v>
      </c>
      <c r="AK95" s="63">
        <v>350</v>
      </c>
      <c r="AL95" s="39">
        <v>2018</v>
      </c>
      <c r="AM95" s="40"/>
    </row>
    <row r="96" spans="1:39" s="54" customFormat="1" ht="27.75">
      <c r="A96"/>
      <c r="B96"/>
      <c r="C96"/>
      <c r="D96" s="42">
        <v>6</v>
      </c>
      <c r="E96" s="42">
        <v>0</v>
      </c>
      <c r="F96" s="42">
        <v>1</v>
      </c>
      <c r="G96" s="42">
        <v>0</v>
      </c>
      <c r="H96" s="42">
        <v>7</v>
      </c>
      <c r="I96" s="42">
        <v>0</v>
      </c>
      <c r="J96" s="42">
        <v>7</v>
      </c>
      <c r="K96" s="42">
        <v>0</v>
      </c>
      <c r="L96" s="42">
        <v>6</v>
      </c>
      <c r="M96" s="42">
        <v>2</v>
      </c>
      <c r="N96" s="42">
        <v>0</v>
      </c>
      <c r="O96" s="42">
        <v>5</v>
      </c>
      <c r="P96" s="42">
        <v>0</v>
      </c>
      <c r="Q96" s="42">
        <v>0</v>
      </c>
      <c r="R96" s="42">
        <v>0</v>
      </c>
      <c r="S96" s="43">
        <v>0</v>
      </c>
      <c r="T96" s="43">
        <v>0</v>
      </c>
      <c r="U96" s="43"/>
      <c r="V96" s="43"/>
      <c r="W96" s="43"/>
      <c r="X96" s="43"/>
      <c r="Y96" s="43"/>
      <c r="Z96" s="43"/>
      <c r="AA96" s="43"/>
      <c r="AB96" s="44" t="s">
        <v>162</v>
      </c>
      <c r="AC96" s="35" t="s">
        <v>25</v>
      </c>
      <c r="AD96" s="74"/>
      <c r="AE96" s="52"/>
      <c r="AF96" s="52">
        <v>21.708</v>
      </c>
      <c r="AG96" s="38">
        <v>23</v>
      </c>
      <c r="AH96" s="38">
        <v>23</v>
      </c>
      <c r="AI96" s="38">
        <v>23</v>
      </c>
      <c r="AJ96" s="38">
        <v>23</v>
      </c>
      <c r="AK96" s="69">
        <v>115</v>
      </c>
      <c r="AL96" s="39">
        <v>2018</v>
      </c>
      <c r="AM96" s="40"/>
    </row>
    <row r="97" spans="1:39" s="54" customFormat="1" ht="40.5">
      <c r="A97"/>
      <c r="B97"/>
      <c r="C97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3"/>
      <c r="T97" s="43"/>
      <c r="U97" s="43"/>
      <c r="V97" s="43"/>
      <c r="W97" s="43"/>
      <c r="X97" s="43"/>
      <c r="Y97" s="43"/>
      <c r="Z97" s="43"/>
      <c r="AA97" s="43"/>
      <c r="AB97" s="98" t="s">
        <v>163</v>
      </c>
      <c r="AC97" s="47" t="s">
        <v>29</v>
      </c>
      <c r="AD97" s="36" t="s">
        <v>26</v>
      </c>
      <c r="AE97" s="36"/>
      <c r="AF97" s="36" t="s">
        <v>164</v>
      </c>
      <c r="AG97" s="48">
        <v>0.81</v>
      </c>
      <c r="AH97" s="48">
        <v>0.82</v>
      </c>
      <c r="AI97" s="48">
        <v>0.83</v>
      </c>
      <c r="AJ97" s="48">
        <v>0.84</v>
      </c>
      <c r="AK97" s="48">
        <v>0.85</v>
      </c>
      <c r="AL97" s="39">
        <v>2018</v>
      </c>
      <c r="AM97" s="40"/>
    </row>
    <row r="98" spans="1:39" s="54" customFormat="1" ht="38.25" customHeight="1">
      <c r="A98"/>
      <c r="B98"/>
      <c r="C98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3"/>
      <c r="T98" s="43"/>
      <c r="U98" s="43"/>
      <c r="V98" s="43"/>
      <c r="W98" s="43"/>
      <c r="X98" s="43"/>
      <c r="Y98" s="43"/>
      <c r="Z98" s="43"/>
      <c r="AA98" s="43"/>
      <c r="AB98" s="98" t="s">
        <v>165</v>
      </c>
      <c r="AC98" s="47" t="s">
        <v>29</v>
      </c>
      <c r="AD98" s="36" t="s">
        <v>26</v>
      </c>
      <c r="AE98" s="36"/>
      <c r="AF98" s="36" t="s">
        <v>166</v>
      </c>
      <c r="AG98" s="48">
        <v>0.078</v>
      </c>
      <c r="AH98" s="48">
        <v>0.03</v>
      </c>
      <c r="AI98" s="48">
        <v>0.034</v>
      </c>
      <c r="AJ98" s="48">
        <v>0.037000000000000005</v>
      </c>
      <c r="AK98" s="48">
        <v>0.04</v>
      </c>
      <c r="AL98" s="56">
        <v>2018</v>
      </c>
      <c r="AM98" s="40"/>
    </row>
    <row r="99" spans="1:56" s="54" customFormat="1" ht="39.75" customHeight="1">
      <c r="A99"/>
      <c r="B99"/>
      <c r="C99"/>
      <c r="D99" s="42">
        <v>6</v>
      </c>
      <c r="E99" s="42">
        <v>0</v>
      </c>
      <c r="F99" s="42">
        <v>1</v>
      </c>
      <c r="G99" s="42">
        <v>0</v>
      </c>
      <c r="H99" s="42">
        <v>7</v>
      </c>
      <c r="I99" s="42">
        <v>0</v>
      </c>
      <c r="J99" s="42">
        <v>7</v>
      </c>
      <c r="K99" s="42">
        <v>0</v>
      </c>
      <c r="L99" s="42">
        <v>6</v>
      </c>
      <c r="M99" s="42">
        <v>2</v>
      </c>
      <c r="N99" s="42">
        <v>0</v>
      </c>
      <c r="O99" s="42">
        <v>5</v>
      </c>
      <c r="P99" s="42">
        <v>2</v>
      </c>
      <c r="Q99" s="42">
        <v>0</v>
      </c>
      <c r="R99" s="42">
        <v>0</v>
      </c>
      <c r="S99" s="43">
        <v>1</v>
      </c>
      <c r="T99" s="43" t="s">
        <v>39</v>
      </c>
      <c r="U99" s="43"/>
      <c r="V99" s="43"/>
      <c r="W99" s="43"/>
      <c r="X99" s="43"/>
      <c r="Y99" s="43"/>
      <c r="Z99" s="43"/>
      <c r="AA99" s="43"/>
      <c r="AB99" s="64" t="s">
        <v>167</v>
      </c>
      <c r="AC99" s="65" t="s">
        <v>25</v>
      </c>
      <c r="AD99" s="49" t="s">
        <v>26</v>
      </c>
      <c r="AE99" s="66"/>
      <c r="AF99" s="66">
        <v>21.708</v>
      </c>
      <c r="AG99" s="67">
        <v>23</v>
      </c>
      <c r="AH99" s="67">
        <v>23</v>
      </c>
      <c r="AI99" s="38">
        <v>23</v>
      </c>
      <c r="AJ99" s="38">
        <v>23</v>
      </c>
      <c r="AK99" s="69">
        <v>115</v>
      </c>
      <c r="AL99" s="39">
        <v>2018</v>
      </c>
      <c r="AM99" s="99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</row>
    <row r="100" spans="1:56" s="54" customFormat="1" ht="16.5">
      <c r="A100"/>
      <c r="B100"/>
      <c r="C10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3"/>
      <c r="T100" s="43"/>
      <c r="U100" s="43"/>
      <c r="V100" s="43"/>
      <c r="W100" s="43"/>
      <c r="X100" s="43"/>
      <c r="Y100" s="43"/>
      <c r="Z100" s="43"/>
      <c r="AA100" s="43"/>
      <c r="AB100" s="44" t="s">
        <v>168</v>
      </c>
      <c r="AC100" s="47" t="s">
        <v>47</v>
      </c>
      <c r="AD100" s="36" t="s">
        <v>26</v>
      </c>
      <c r="AE100" s="36"/>
      <c r="AF100" s="36" t="s">
        <v>169</v>
      </c>
      <c r="AG100" s="63" t="s">
        <v>170</v>
      </c>
      <c r="AH100" s="63">
        <v>800</v>
      </c>
      <c r="AI100" s="63">
        <v>820</v>
      </c>
      <c r="AJ100" s="63">
        <v>850</v>
      </c>
      <c r="AK100" s="75">
        <v>4000</v>
      </c>
      <c r="AL100" s="39">
        <v>2018</v>
      </c>
      <c r="AM100" s="99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</row>
    <row r="101" spans="1:39" s="54" customFormat="1" ht="40.5">
      <c r="A101"/>
      <c r="B101"/>
      <c r="C10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3"/>
      <c r="T101" s="43"/>
      <c r="U101" s="43"/>
      <c r="V101" s="43"/>
      <c r="W101" s="43"/>
      <c r="X101" s="43"/>
      <c r="Y101" s="43"/>
      <c r="Z101" s="43"/>
      <c r="AA101" s="43"/>
      <c r="AB101" s="44" t="s">
        <v>171</v>
      </c>
      <c r="AC101" s="35" t="s">
        <v>86</v>
      </c>
      <c r="AD101" s="36" t="s">
        <v>26</v>
      </c>
      <c r="AE101" s="49"/>
      <c r="AF101" s="49" t="s">
        <v>87</v>
      </c>
      <c r="AG101" s="80" t="s">
        <v>87</v>
      </c>
      <c r="AH101" s="80" t="s">
        <v>87</v>
      </c>
      <c r="AI101" s="80" t="s">
        <v>87</v>
      </c>
      <c r="AJ101" s="80" t="s">
        <v>87</v>
      </c>
      <c r="AK101" s="80" t="s">
        <v>87</v>
      </c>
      <c r="AL101" s="76">
        <v>2018</v>
      </c>
      <c r="AM101" s="40"/>
    </row>
    <row r="102" spans="1:39" s="54" customFormat="1" ht="16.5">
      <c r="A102"/>
      <c r="B102"/>
      <c r="C10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3"/>
      <c r="T102" s="43"/>
      <c r="U102" s="43"/>
      <c r="V102" s="43"/>
      <c r="W102" s="43"/>
      <c r="X102" s="43"/>
      <c r="Y102" s="43"/>
      <c r="Z102" s="43"/>
      <c r="AA102" s="43"/>
      <c r="AB102" s="44" t="s">
        <v>172</v>
      </c>
      <c r="AC102" s="47" t="s">
        <v>42</v>
      </c>
      <c r="AD102" s="36" t="s">
        <v>26</v>
      </c>
      <c r="AE102" s="36"/>
      <c r="AF102" s="36" t="s">
        <v>66</v>
      </c>
      <c r="AG102" s="70">
        <v>6</v>
      </c>
      <c r="AH102" s="70">
        <v>5</v>
      </c>
      <c r="AI102" s="70">
        <v>5</v>
      </c>
      <c r="AJ102" s="70">
        <v>5</v>
      </c>
      <c r="AK102" s="63" t="s">
        <v>67</v>
      </c>
      <c r="AL102" s="39">
        <v>2018</v>
      </c>
      <c r="AM102" s="40"/>
    </row>
    <row r="103" spans="1:39" s="54" customFormat="1" ht="27.75">
      <c r="A103"/>
      <c r="B103"/>
      <c r="C103"/>
      <c r="D103" s="42">
        <v>6</v>
      </c>
      <c r="E103" s="42">
        <v>0</v>
      </c>
      <c r="F103" s="42">
        <v>1</v>
      </c>
      <c r="G103" s="42">
        <v>0</v>
      </c>
      <c r="H103" s="42">
        <v>7</v>
      </c>
      <c r="I103" s="42">
        <v>0</v>
      </c>
      <c r="J103" s="42">
        <v>7</v>
      </c>
      <c r="K103" s="42">
        <v>0</v>
      </c>
      <c r="L103" s="42">
        <v>6</v>
      </c>
      <c r="M103" s="42">
        <v>2</v>
      </c>
      <c r="N103" s="42">
        <v>0</v>
      </c>
      <c r="O103" s="42">
        <v>7</v>
      </c>
      <c r="P103" s="42">
        <v>0</v>
      </c>
      <c r="Q103" s="42">
        <v>0</v>
      </c>
      <c r="R103" s="42">
        <v>0</v>
      </c>
      <c r="S103" s="43">
        <v>0</v>
      </c>
      <c r="T103" s="43"/>
      <c r="U103" s="43"/>
      <c r="V103" s="43"/>
      <c r="W103" s="43"/>
      <c r="X103" s="43"/>
      <c r="Y103" s="43"/>
      <c r="Z103" s="43"/>
      <c r="AA103" s="43"/>
      <c r="AB103" s="44" t="s">
        <v>173</v>
      </c>
      <c r="AC103" s="35" t="s">
        <v>25</v>
      </c>
      <c r="AD103" s="74"/>
      <c r="AE103" s="52"/>
      <c r="AF103" s="52">
        <v>0</v>
      </c>
      <c r="AG103" s="38">
        <v>0</v>
      </c>
      <c r="AH103" s="38">
        <v>0</v>
      </c>
      <c r="AI103" s="38">
        <v>0</v>
      </c>
      <c r="AJ103" s="38">
        <v>0</v>
      </c>
      <c r="AK103" s="69">
        <v>0</v>
      </c>
      <c r="AL103" s="39">
        <v>2018</v>
      </c>
      <c r="AM103" s="40"/>
    </row>
    <row r="104" spans="1:39" s="13" customFormat="1" ht="27.75">
      <c r="A104"/>
      <c r="B104"/>
      <c r="C104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3"/>
      <c r="T104" s="43"/>
      <c r="U104" s="43"/>
      <c r="V104" s="43"/>
      <c r="W104" s="43"/>
      <c r="X104" s="43"/>
      <c r="Y104" s="43"/>
      <c r="Z104" s="43"/>
      <c r="AA104" s="43"/>
      <c r="AB104" s="64" t="s">
        <v>174</v>
      </c>
      <c r="AC104" s="30" t="s">
        <v>29</v>
      </c>
      <c r="AD104" s="49" t="s">
        <v>26</v>
      </c>
      <c r="AE104" s="49"/>
      <c r="AF104" s="49" t="s">
        <v>175</v>
      </c>
      <c r="AG104" s="101">
        <v>0.32</v>
      </c>
      <c r="AH104" s="101">
        <v>0.33</v>
      </c>
      <c r="AI104" s="101">
        <v>0.34</v>
      </c>
      <c r="AJ104" s="101">
        <v>0.35</v>
      </c>
      <c r="AK104" s="101">
        <v>0.35</v>
      </c>
      <c r="AL104" s="102">
        <v>2018</v>
      </c>
      <c r="AM104" s="91"/>
    </row>
    <row r="105" spans="1:39" s="54" customFormat="1" ht="27.75">
      <c r="A105"/>
      <c r="B105"/>
      <c r="C105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3"/>
      <c r="T105" s="43"/>
      <c r="U105" s="43"/>
      <c r="V105" s="43"/>
      <c r="W105" s="43"/>
      <c r="X105" s="43"/>
      <c r="Y105" s="43"/>
      <c r="Z105" s="43"/>
      <c r="AA105" s="43"/>
      <c r="AB105" s="44" t="s">
        <v>176</v>
      </c>
      <c r="AC105" s="47" t="s">
        <v>47</v>
      </c>
      <c r="AD105" s="36" t="s">
        <v>26</v>
      </c>
      <c r="AE105" s="36"/>
      <c r="AF105" s="36" t="s">
        <v>89</v>
      </c>
      <c r="AG105" s="63" t="s">
        <v>177</v>
      </c>
      <c r="AH105" s="63">
        <v>2</v>
      </c>
      <c r="AI105" s="63">
        <v>2</v>
      </c>
      <c r="AJ105" s="63">
        <v>2</v>
      </c>
      <c r="AK105" s="77">
        <v>10</v>
      </c>
      <c r="AL105" s="39">
        <v>2018</v>
      </c>
      <c r="AM105" s="40"/>
    </row>
    <row r="106" spans="1:39" s="54" customFormat="1" ht="40.5">
      <c r="A106"/>
      <c r="B106"/>
      <c r="C106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3"/>
      <c r="T106" s="43"/>
      <c r="U106" s="43"/>
      <c r="V106" s="43"/>
      <c r="W106" s="43"/>
      <c r="X106" s="43"/>
      <c r="Y106" s="43"/>
      <c r="Z106" s="43"/>
      <c r="AA106" s="43"/>
      <c r="AB106" s="44" t="s">
        <v>178</v>
      </c>
      <c r="AC106" s="35" t="s">
        <v>86</v>
      </c>
      <c r="AD106" s="36" t="s">
        <v>26</v>
      </c>
      <c r="AE106" s="103"/>
      <c r="AF106" s="103" t="s">
        <v>87</v>
      </c>
      <c r="AG106" s="63" t="s">
        <v>87</v>
      </c>
      <c r="AH106" s="63" t="s">
        <v>87</v>
      </c>
      <c r="AI106" s="63" t="s">
        <v>87</v>
      </c>
      <c r="AJ106" s="63" t="s">
        <v>87</v>
      </c>
      <c r="AK106" s="63" t="s">
        <v>87</v>
      </c>
      <c r="AL106" s="76">
        <v>2018</v>
      </c>
      <c r="AM106" s="40"/>
    </row>
    <row r="107" spans="1:39" s="54" customFormat="1" ht="16.5">
      <c r="A107"/>
      <c r="B107"/>
      <c r="C107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3"/>
      <c r="T107" s="43"/>
      <c r="U107" s="43"/>
      <c r="V107" s="43"/>
      <c r="W107" s="43"/>
      <c r="X107" s="43"/>
      <c r="Y107" s="43"/>
      <c r="Z107" s="43"/>
      <c r="AA107" s="43"/>
      <c r="AB107" s="44" t="s">
        <v>179</v>
      </c>
      <c r="AC107" s="47" t="s">
        <v>42</v>
      </c>
      <c r="AD107" s="36" t="s">
        <v>26</v>
      </c>
      <c r="AE107" s="36"/>
      <c r="AF107" s="36" t="s">
        <v>89</v>
      </c>
      <c r="AG107" s="63" t="s">
        <v>90</v>
      </c>
      <c r="AH107" s="63" t="s">
        <v>90</v>
      </c>
      <c r="AI107" s="63" t="s">
        <v>90</v>
      </c>
      <c r="AJ107" s="63" t="s">
        <v>90</v>
      </c>
      <c r="AK107" s="63" t="s">
        <v>104</v>
      </c>
      <c r="AL107" s="39">
        <v>2018</v>
      </c>
      <c r="AM107" s="40"/>
    </row>
    <row r="108" spans="1:39" s="54" customFormat="1" ht="15.75" hidden="1">
      <c r="A108"/>
      <c r="B108"/>
      <c r="C108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3"/>
      <c r="T108" s="43"/>
      <c r="U108" s="43"/>
      <c r="V108" s="43"/>
      <c r="W108" s="43"/>
      <c r="X108" s="43"/>
      <c r="Y108" s="43"/>
      <c r="Z108" s="43"/>
      <c r="AA108" s="43"/>
      <c r="AB108" s="44"/>
      <c r="AC108" s="35"/>
      <c r="AD108" s="74"/>
      <c r="AE108" s="51"/>
      <c r="AF108" s="51"/>
      <c r="AG108" s="75"/>
      <c r="AH108" s="75"/>
      <c r="AI108" s="75"/>
      <c r="AJ108" s="75"/>
      <c r="AK108" s="75"/>
      <c r="AL108" s="97"/>
      <c r="AM108" s="40"/>
    </row>
    <row r="109" spans="1:39" s="54" customFormat="1" ht="15.75" hidden="1">
      <c r="A109"/>
      <c r="B109"/>
      <c r="C109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3"/>
      <c r="T109" s="43"/>
      <c r="U109" s="43"/>
      <c r="V109" s="43"/>
      <c r="W109" s="43"/>
      <c r="X109" s="43"/>
      <c r="Y109" s="43"/>
      <c r="Z109" s="43"/>
      <c r="AA109" s="43"/>
      <c r="AB109" s="44"/>
      <c r="AC109" s="35"/>
      <c r="AD109" s="74"/>
      <c r="AE109" s="51"/>
      <c r="AF109" s="51"/>
      <c r="AG109" s="75"/>
      <c r="AH109" s="75"/>
      <c r="AI109" s="75"/>
      <c r="AJ109" s="75"/>
      <c r="AK109" s="75"/>
      <c r="AL109" s="97"/>
      <c r="AM109" s="40"/>
    </row>
    <row r="110" spans="1:39" s="54" customFormat="1" ht="15.75" hidden="1">
      <c r="A110"/>
      <c r="B110"/>
      <c r="C11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  <c r="AC110" s="35"/>
      <c r="AD110" s="74"/>
      <c r="AE110" s="51"/>
      <c r="AF110" s="51"/>
      <c r="AG110" s="75"/>
      <c r="AH110" s="75"/>
      <c r="AI110" s="75"/>
      <c r="AJ110" s="75"/>
      <c r="AK110" s="75"/>
      <c r="AL110" s="97"/>
      <c r="AM110" s="40"/>
    </row>
    <row r="111" spans="1:39" s="54" customFormat="1" ht="15.75" hidden="1">
      <c r="A111"/>
      <c r="B111"/>
      <c r="C11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3"/>
      <c r="T111" s="43"/>
      <c r="U111" s="43"/>
      <c r="V111" s="43"/>
      <c r="W111" s="43"/>
      <c r="X111" s="43"/>
      <c r="Y111" s="43"/>
      <c r="Z111" s="43"/>
      <c r="AA111" s="43"/>
      <c r="AB111" s="44"/>
      <c r="AC111" s="35"/>
      <c r="AD111" s="74"/>
      <c r="AE111" s="51"/>
      <c r="AF111" s="51"/>
      <c r="AG111" s="75"/>
      <c r="AH111" s="75"/>
      <c r="AI111" s="75"/>
      <c r="AJ111" s="75"/>
      <c r="AK111" s="75"/>
      <c r="AL111" s="97"/>
      <c r="AM111" s="40"/>
    </row>
    <row r="112" spans="1:39" s="54" customFormat="1" ht="40.5">
      <c r="A112"/>
      <c r="B112"/>
      <c r="C11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3"/>
      <c r="T112" s="43"/>
      <c r="U112" s="43"/>
      <c r="V112" s="43"/>
      <c r="W112" s="43"/>
      <c r="X112" s="43"/>
      <c r="Y112" s="43"/>
      <c r="Z112" s="43"/>
      <c r="AA112" s="43"/>
      <c r="AB112" s="44" t="s">
        <v>180</v>
      </c>
      <c r="AC112" s="35" t="s">
        <v>181</v>
      </c>
      <c r="AD112" s="74"/>
      <c r="AE112" s="51"/>
      <c r="AF112" s="51" t="s">
        <v>87</v>
      </c>
      <c r="AG112" s="75" t="s">
        <v>87</v>
      </c>
      <c r="AH112" s="75" t="s">
        <v>87</v>
      </c>
      <c r="AI112" s="75" t="s">
        <v>87</v>
      </c>
      <c r="AJ112" s="75" t="s">
        <v>87</v>
      </c>
      <c r="AK112" s="75" t="s">
        <v>87</v>
      </c>
      <c r="AL112" s="39">
        <v>2018</v>
      </c>
      <c r="AM112" s="40"/>
    </row>
    <row r="113" spans="1:39" s="54" customFormat="1" ht="40.5">
      <c r="A113"/>
      <c r="B113"/>
      <c r="C113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3"/>
      <c r="T113" s="43"/>
      <c r="U113" s="43"/>
      <c r="V113" s="43"/>
      <c r="W113" s="43"/>
      <c r="X113" s="43"/>
      <c r="Y113" s="43"/>
      <c r="Z113" s="43"/>
      <c r="AA113" s="43"/>
      <c r="AB113" s="44" t="s">
        <v>182</v>
      </c>
      <c r="AC113" s="35"/>
      <c r="AD113" s="74"/>
      <c r="AE113" s="51"/>
      <c r="AF113" s="51">
        <v>2</v>
      </c>
      <c r="AG113" s="77" t="s">
        <v>90</v>
      </c>
      <c r="AH113" s="77" t="s">
        <v>90</v>
      </c>
      <c r="AI113" s="77" t="s">
        <v>90</v>
      </c>
      <c r="AJ113" s="77" t="s">
        <v>90</v>
      </c>
      <c r="AK113" s="77" t="s">
        <v>89</v>
      </c>
      <c r="AL113" s="56" t="s">
        <v>37</v>
      </c>
      <c r="AM113" s="40"/>
    </row>
    <row r="114" spans="1:39" s="54" customFormat="1" ht="27.75">
      <c r="A114"/>
      <c r="B114"/>
      <c r="C114"/>
      <c r="D114" s="42">
        <v>6</v>
      </c>
      <c r="E114" s="42">
        <v>0</v>
      </c>
      <c r="F114" s="42">
        <v>1</v>
      </c>
      <c r="G114" s="42">
        <v>0</v>
      </c>
      <c r="H114" s="42">
        <v>7</v>
      </c>
      <c r="I114" s="42">
        <v>0</v>
      </c>
      <c r="J114" s="42">
        <v>7</v>
      </c>
      <c r="K114" s="42">
        <v>0</v>
      </c>
      <c r="L114" s="42">
        <v>6</v>
      </c>
      <c r="M114" s="42">
        <v>2</v>
      </c>
      <c r="N114" s="42">
        <v>0</v>
      </c>
      <c r="O114" s="42">
        <v>7</v>
      </c>
      <c r="P114" s="42">
        <v>0</v>
      </c>
      <c r="Q114" s="42">
        <v>0</v>
      </c>
      <c r="R114" s="42">
        <v>0</v>
      </c>
      <c r="S114" s="43">
        <v>0</v>
      </c>
      <c r="T114" s="43">
        <v>0</v>
      </c>
      <c r="U114" s="43"/>
      <c r="V114" s="43"/>
      <c r="W114" s="43"/>
      <c r="X114" s="43"/>
      <c r="Y114" s="43"/>
      <c r="Z114" s="43"/>
      <c r="AA114" s="43"/>
      <c r="AB114" s="44" t="s">
        <v>183</v>
      </c>
      <c r="AC114" s="35" t="s">
        <v>25</v>
      </c>
      <c r="AD114" s="74"/>
      <c r="AE114" s="52"/>
      <c r="AF114" s="52">
        <v>5</v>
      </c>
      <c r="AG114" s="38">
        <v>5</v>
      </c>
      <c r="AH114" s="38">
        <v>5</v>
      </c>
      <c r="AI114" s="38">
        <v>5</v>
      </c>
      <c r="AJ114" s="38">
        <v>5</v>
      </c>
      <c r="AK114" s="69">
        <v>25</v>
      </c>
      <c r="AL114" s="39">
        <v>2018</v>
      </c>
      <c r="AM114" s="40"/>
    </row>
    <row r="115" spans="1:39" s="54" customFormat="1" ht="27.75">
      <c r="A115"/>
      <c r="B115"/>
      <c r="C115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3"/>
      <c r="T115" s="43"/>
      <c r="U115" s="43"/>
      <c r="V115" s="43"/>
      <c r="W115" s="43"/>
      <c r="X115" s="43"/>
      <c r="Y115" s="43"/>
      <c r="Z115" s="43"/>
      <c r="AA115" s="43"/>
      <c r="AB115" s="44" t="s">
        <v>184</v>
      </c>
      <c r="AC115" s="47" t="s">
        <v>29</v>
      </c>
      <c r="AD115" s="36" t="s">
        <v>26</v>
      </c>
      <c r="AE115" s="36"/>
      <c r="AF115" s="36" t="s">
        <v>185</v>
      </c>
      <c r="AG115" s="48">
        <v>0.37</v>
      </c>
      <c r="AH115" s="48">
        <v>0.38</v>
      </c>
      <c r="AI115" s="48">
        <v>0.39</v>
      </c>
      <c r="AJ115" s="48">
        <v>0.4</v>
      </c>
      <c r="AK115" s="48">
        <v>0.41</v>
      </c>
      <c r="AL115" s="39">
        <v>2018</v>
      </c>
      <c r="AM115" s="40"/>
    </row>
    <row r="116" spans="1:39" s="54" customFormat="1" ht="52.5">
      <c r="A116"/>
      <c r="B116"/>
      <c r="C116"/>
      <c r="D116" s="42">
        <v>6</v>
      </c>
      <c r="E116" s="42">
        <v>0</v>
      </c>
      <c r="F116" s="42">
        <v>1</v>
      </c>
      <c r="G116" s="42">
        <v>0</v>
      </c>
      <c r="H116" s="42">
        <v>7</v>
      </c>
      <c r="I116" s="42">
        <v>0</v>
      </c>
      <c r="J116" s="42">
        <v>7</v>
      </c>
      <c r="K116" s="42">
        <v>0</v>
      </c>
      <c r="L116" s="42">
        <v>6</v>
      </c>
      <c r="M116" s="42">
        <v>2</v>
      </c>
      <c r="N116" s="42">
        <v>0</v>
      </c>
      <c r="O116" s="42">
        <v>7</v>
      </c>
      <c r="P116" s="42">
        <v>2</v>
      </c>
      <c r="Q116" s="42">
        <v>0</v>
      </c>
      <c r="R116" s="42">
        <v>0</v>
      </c>
      <c r="S116" s="43">
        <v>1</v>
      </c>
      <c r="T116" s="43" t="s">
        <v>39</v>
      </c>
      <c r="U116" s="43"/>
      <c r="V116" s="43"/>
      <c r="W116" s="43"/>
      <c r="X116" s="43"/>
      <c r="Y116" s="43"/>
      <c r="Z116" s="43"/>
      <c r="AA116" s="43"/>
      <c r="AB116" s="64" t="s">
        <v>186</v>
      </c>
      <c r="AC116" s="65" t="s">
        <v>25</v>
      </c>
      <c r="AD116" s="49" t="s">
        <v>26</v>
      </c>
      <c r="AE116" s="66"/>
      <c r="AF116" s="66">
        <v>5</v>
      </c>
      <c r="AG116" s="67">
        <v>5</v>
      </c>
      <c r="AH116" s="67">
        <v>5</v>
      </c>
      <c r="AI116" s="38">
        <v>5</v>
      </c>
      <c r="AJ116" s="38">
        <v>5</v>
      </c>
      <c r="AK116" s="69">
        <v>25</v>
      </c>
      <c r="AL116" s="39">
        <v>2018</v>
      </c>
      <c r="AM116" s="40"/>
    </row>
    <row r="117" spans="1:39" s="54" customFormat="1" ht="15.75" hidden="1">
      <c r="A117"/>
      <c r="B117"/>
      <c r="C117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3"/>
      <c r="T117" s="43"/>
      <c r="U117" s="43"/>
      <c r="V117" s="43"/>
      <c r="W117" s="43"/>
      <c r="X117" s="43"/>
      <c r="Y117" s="43"/>
      <c r="Z117" s="43"/>
      <c r="AA117" s="43"/>
      <c r="AB117" s="44"/>
      <c r="AC117" s="35"/>
      <c r="AD117" s="74"/>
      <c r="AE117" s="51"/>
      <c r="AF117" s="51"/>
      <c r="AG117" s="80"/>
      <c r="AH117" s="80"/>
      <c r="AI117" s="80"/>
      <c r="AJ117" s="80"/>
      <c r="AK117" s="75"/>
      <c r="AL117" s="97"/>
      <c r="AM117" s="40"/>
    </row>
    <row r="118" spans="1:39" s="54" customFormat="1" ht="15.75" hidden="1">
      <c r="A118"/>
      <c r="B118"/>
      <c r="C118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3"/>
      <c r="T118" s="43"/>
      <c r="U118" s="43"/>
      <c r="V118" s="43"/>
      <c r="W118" s="43"/>
      <c r="X118" s="43"/>
      <c r="Y118" s="43"/>
      <c r="Z118" s="43"/>
      <c r="AA118" s="43"/>
      <c r="AB118" s="44"/>
      <c r="AC118" s="35"/>
      <c r="AD118" s="74"/>
      <c r="AE118" s="51"/>
      <c r="AF118" s="51"/>
      <c r="AG118" s="80"/>
      <c r="AH118" s="80"/>
      <c r="AI118" s="80"/>
      <c r="AJ118" s="80"/>
      <c r="AK118" s="75"/>
      <c r="AL118" s="97"/>
      <c r="AM118" s="40"/>
    </row>
    <row r="119" spans="1:39" s="54" customFormat="1" ht="27.75">
      <c r="A119"/>
      <c r="B119"/>
      <c r="C119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3"/>
      <c r="T119" s="43"/>
      <c r="U119" s="43"/>
      <c r="V119" s="43"/>
      <c r="W119" s="43"/>
      <c r="X119" s="43"/>
      <c r="Y119" s="43"/>
      <c r="Z119" s="43"/>
      <c r="AA119" s="43"/>
      <c r="AB119" s="44" t="s">
        <v>187</v>
      </c>
      <c r="AC119" s="47" t="s">
        <v>42</v>
      </c>
      <c r="AD119" s="36" t="s">
        <v>26</v>
      </c>
      <c r="AE119" s="36"/>
      <c r="AF119" s="36" t="s">
        <v>188</v>
      </c>
      <c r="AG119" s="70">
        <v>500</v>
      </c>
      <c r="AH119" s="70">
        <v>500</v>
      </c>
      <c r="AI119" s="70">
        <v>500</v>
      </c>
      <c r="AJ119" s="70">
        <v>500</v>
      </c>
      <c r="AK119" s="77">
        <v>2500</v>
      </c>
      <c r="AL119" s="39">
        <v>2018</v>
      </c>
      <c r="AM119" s="40"/>
    </row>
    <row r="120" spans="1:39" s="54" customFormat="1" ht="61.5" customHeight="1">
      <c r="A120"/>
      <c r="B120"/>
      <c r="C12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3"/>
      <c r="T120" s="43"/>
      <c r="U120" s="43"/>
      <c r="V120" s="43"/>
      <c r="W120" s="43"/>
      <c r="X120" s="43"/>
      <c r="Y120" s="43"/>
      <c r="Z120" s="43"/>
      <c r="AA120" s="43"/>
      <c r="AB120" s="44" t="s">
        <v>189</v>
      </c>
      <c r="AC120" s="47" t="s">
        <v>190</v>
      </c>
      <c r="AD120" s="36" t="s">
        <v>26</v>
      </c>
      <c r="AE120" s="36"/>
      <c r="AF120" s="36" t="s">
        <v>191</v>
      </c>
      <c r="AG120" s="63" t="s">
        <v>192</v>
      </c>
      <c r="AH120" s="63">
        <v>1400</v>
      </c>
      <c r="AI120" s="63">
        <v>1600</v>
      </c>
      <c r="AJ120" s="63">
        <v>2000</v>
      </c>
      <c r="AK120" s="77" t="s">
        <v>193</v>
      </c>
      <c r="AL120" s="39">
        <v>2018</v>
      </c>
      <c r="AM120" s="40"/>
    </row>
    <row r="121" spans="1:39" s="54" customFormat="1" ht="48.75" customHeight="1">
      <c r="A121"/>
      <c r="B121"/>
      <c r="C12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3"/>
      <c r="T121" s="43"/>
      <c r="U121" s="43"/>
      <c r="V121" s="43"/>
      <c r="W121" s="43"/>
      <c r="X121" s="43"/>
      <c r="Y121" s="43"/>
      <c r="Z121" s="43"/>
      <c r="AA121" s="43"/>
      <c r="AB121" s="44" t="s">
        <v>194</v>
      </c>
      <c r="AC121" s="35" t="s">
        <v>136</v>
      </c>
      <c r="AD121" s="36" t="s">
        <v>26</v>
      </c>
      <c r="AE121" s="52"/>
      <c r="AF121" s="52" t="s">
        <v>87</v>
      </c>
      <c r="AG121" s="69" t="s">
        <v>87</v>
      </c>
      <c r="AH121" s="69" t="s">
        <v>87</v>
      </c>
      <c r="AI121" s="69" t="s">
        <v>87</v>
      </c>
      <c r="AJ121" s="69" t="s">
        <v>87</v>
      </c>
      <c r="AK121" s="69" t="s">
        <v>87</v>
      </c>
      <c r="AL121" s="39">
        <v>2018</v>
      </c>
      <c r="AM121" s="40"/>
    </row>
    <row r="122" spans="1:39" s="54" customFormat="1" ht="27.75">
      <c r="A122"/>
      <c r="B122"/>
      <c r="C12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3"/>
      <c r="T122" s="43"/>
      <c r="U122" s="43"/>
      <c r="V122" s="43"/>
      <c r="W122" s="43"/>
      <c r="X122" s="43"/>
      <c r="Y122" s="43"/>
      <c r="Z122" s="43"/>
      <c r="AA122" s="43"/>
      <c r="AB122" s="44" t="s">
        <v>195</v>
      </c>
      <c r="AC122" s="47" t="s">
        <v>47</v>
      </c>
      <c r="AD122" s="36" t="s">
        <v>26</v>
      </c>
      <c r="AE122" s="36"/>
      <c r="AF122" s="36" t="s">
        <v>99</v>
      </c>
      <c r="AG122" s="63" t="s">
        <v>169</v>
      </c>
      <c r="AH122" s="63" t="s">
        <v>99</v>
      </c>
      <c r="AI122" s="63" t="s">
        <v>99</v>
      </c>
      <c r="AJ122" s="63" t="s">
        <v>99</v>
      </c>
      <c r="AK122" s="77" t="s">
        <v>188</v>
      </c>
      <c r="AL122" s="39">
        <v>2018</v>
      </c>
      <c r="AM122" s="40"/>
    </row>
    <row r="123" spans="1:39" s="13" customFormat="1" ht="40.5">
      <c r="A123"/>
      <c r="B123"/>
      <c r="C123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3"/>
      <c r="T123" s="43"/>
      <c r="U123" s="43"/>
      <c r="V123" s="43"/>
      <c r="W123" s="43"/>
      <c r="X123" s="43"/>
      <c r="Y123" s="43"/>
      <c r="Z123" s="43"/>
      <c r="AA123" s="43"/>
      <c r="AB123" s="64" t="s">
        <v>196</v>
      </c>
      <c r="AC123" s="30" t="s">
        <v>42</v>
      </c>
      <c r="AD123" s="49" t="s">
        <v>26</v>
      </c>
      <c r="AE123" s="49"/>
      <c r="AF123" s="49" t="s">
        <v>197</v>
      </c>
      <c r="AG123" s="93" t="s">
        <v>198</v>
      </c>
      <c r="AH123" s="93">
        <v>52</v>
      </c>
      <c r="AI123" s="93">
        <v>52</v>
      </c>
      <c r="AJ123" s="93">
        <v>52</v>
      </c>
      <c r="AK123" s="73" t="s">
        <v>199</v>
      </c>
      <c r="AL123" s="29">
        <v>2018</v>
      </c>
      <c r="AM123" s="91"/>
    </row>
    <row r="124" spans="1:39" s="54" customFormat="1" ht="27.75">
      <c r="A124"/>
      <c r="B124"/>
      <c r="C124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3"/>
      <c r="T124" s="43"/>
      <c r="U124" s="43"/>
      <c r="V124" s="43"/>
      <c r="W124" s="43"/>
      <c r="X124" s="43"/>
      <c r="Y124" s="43"/>
      <c r="Z124" s="43"/>
      <c r="AA124" s="43"/>
      <c r="AB124" s="44" t="s">
        <v>200</v>
      </c>
      <c r="AC124" s="35" t="s">
        <v>86</v>
      </c>
      <c r="AD124" s="36" t="s">
        <v>26</v>
      </c>
      <c r="AE124" s="104"/>
      <c r="AF124" s="104" t="s">
        <v>87</v>
      </c>
      <c r="AG124" s="80" t="s">
        <v>87</v>
      </c>
      <c r="AH124" s="80" t="s">
        <v>87</v>
      </c>
      <c r="AI124" s="80" t="s">
        <v>87</v>
      </c>
      <c r="AJ124" s="80" t="s">
        <v>87</v>
      </c>
      <c r="AK124" s="80" t="s">
        <v>87</v>
      </c>
      <c r="AL124" s="76">
        <v>2018</v>
      </c>
      <c r="AM124" s="40"/>
    </row>
    <row r="125" spans="1:39" s="54" customFormat="1" ht="27.75">
      <c r="A125"/>
      <c r="B125"/>
      <c r="C125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3"/>
      <c r="T125" s="43"/>
      <c r="U125" s="43"/>
      <c r="V125" s="43"/>
      <c r="W125" s="43"/>
      <c r="X125" s="43"/>
      <c r="Y125" s="43"/>
      <c r="Z125" s="43"/>
      <c r="AA125" s="43"/>
      <c r="AB125" s="53" t="s">
        <v>201</v>
      </c>
      <c r="AC125" s="47" t="s">
        <v>42</v>
      </c>
      <c r="AD125" s="36" t="s">
        <v>26</v>
      </c>
      <c r="AE125" s="36"/>
      <c r="AF125" s="36" t="s">
        <v>202</v>
      </c>
      <c r="AG125" s="63">
        <v>51</v>
      </c>
      <c r="AH125" s="63">
        <v>51</v>
      </c>
      <c r="AI125" s="63">
        <v>51</v>
      </c>
      <c r="AJ125" s="63">
        <v>51</v>
      </c>
      <c r="AK125" s="63">
        <v>255</v>
      </c>
      <c r="AL125" s="39">
        <v>2018</v>
      </c>
      <c r="AM125" s="40"/>
    </row>
    <row r="126" spans="1:39" s="54" customFormat="1" ht="28.5">
      <c r="A126"/>
      <c r="B126"/>
      <c r="C126"/>
      <c r="D126" s="42">
        <v>6</v>
      </c>
      <c r="E126" s="42">
        <v>0</v>
      </c>
      <c r="F126" s="42">
        <v>1</v>
      </c>
      <c r="G126" s="42">
        <v>0</v>
      </c>
      <c r="H126" s="42">
        <v>7</v>
      </c>
      <c r="I126" s="42">
        <v>0</v>
      </c>
      <c r="J126" s="42">
        <v>7</v>
      </c>
      <c r="K126" s="42">
        <v>0</v>
      </c>
      <c r="L126" s="42">
        <v>6</v>
      </c>
      <c r="M126" s="42">
        <v>2</v>
      </c>
      <c r="N126" s="42">
        <v>1</v>
      </c>
      <c r="O126" s="42">
        <v>0</v>
      </c>
      <c r="P126" s="42">
        <v>0</v>
      </c>
      <c r="Q126" s="42">
        <v>0</v>
      </c>
      <c r="R126" s="42"/>
      <c r="S126" s="43"/>
      <c r="T126" s="43"/>
      <c r="U126" s="43"/>
      <c r="V126" s="43"/>
      <c r="W126" s="43"/>
      <c r="X126" s="43"/>
      <c r="Y126" s="43"/>
      <c r="Z126" s="43"/>
      <c r="AA126" s="43"/>
      <c r="AB126" s="44" t="s">
        <v>203</v>
      </c>
      <c r="AC126" s="35" t="s">
        <v>25</v>
      </c>
      <c r="AD126" s="74"/>
      <c r="AE126" s="52"/>
      <c r="AF126" s="52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0</v>
      </c>
      <c r="AL126" s="39">
        <v>2018</v>
      </c>
      <c r="AM126" s="40"/>
    </row>
    <row r="127" spans="1:39" s="54" customFormat="1" ht="27.75">
      <c r="A127"/>
      <c r="B127"/>
      <c r="C127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3"/>
      <c r="T127" s="43"/>
      <c r="U127" s="43"/>
      <c r="V127" s="43"/>
      <c r="W127" s="43"/>
      <c r="X127" s="43"/>
      <c r="Y127" s="43"/>
      <c r="Z127" s="43"/>
      <c r="AA127" s="43"/>
      <c r="AB127" s="44" t="s">
        <v>204</v>
      </c>
      <c r="AC127" s="47" t="s">
        <v>47</v>
      </c>
      <c r="AD127" s="36" t="s">
        <v>26</v>
      </c>
      <c r="AE127" s="36"/>
      <c r="AF127" s="36" t="s">
        <v>157</v>
      </c>
      <c r="AG127" s="63" t="s">
        <v>205</v>
      </c>
      <c r="AH127" s="63" t="s">
        <v>206</v>
      </c>
      <c r="AI127" s="63" t="s">
        <v>207</v>
      </c>
      <c r="AJ127" s="63" t="s">
        <v>208</v>
      </c>
      <c r="AK127" s="77" t="s">
        <v>209</v>
      </c>
      <c r="AL127" s="39">
        <v>2018</v>
      </c>
      <c r="AM127" s="40"/>
    </row>
    <row r="128" spans="1:39" s="54" customFormat="1" ht="27.75">
      <c r="A128"/>
      <c r="B128"/>
      <c r="C128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3"/>
      <c r="T128" s="43"/>
      <c r="U128" s="43"/>
      <c r="V128" s="43"/>
      <c r="W128" s="43"/>
      <c r="X128" s="43"/>
      <c r="Y128" s="43"/>
      <c r="Z128" s="43"/>
      <c r="AA128" s="43"/>
      <c r="AB128" s="64" t="s">
        <v>210</v>
      </c>
      <c r="AC128" s="47" t="s">
        <v>47</v>
      </c>
      <c r="AD128" s="36" t="s">
        <v>26</v>
      </c>
      <c r="AE128" s="36"/>
      <c r="AF128" s="36" t="s">
        <v>188</v>
      </c>
      <c r="AG128" s="63" t="s">
        <v>211</v>
      </c>
      <c r="AH128" s="63">
        <v>700</v>
      </c>
      <c r="AI128" s="63">
        <v>800</v>
      </c>
      <c r="AJ128" s="63">
        <v>900</v>
      </c>
      <c r="AK128" s="63" t="s">
        <v>212</v>
      </c>
      <c r="AL128" s="39">
        <v>2018</v>
      </c>
      <c r="AM128" s="40"/>
    </row>
    <row r="129" spans="1:39" s="54" customFormat="1" ht="28.5" customHeight="1">
      <c r="A129"/>
      <c r="B129"/>
      <c r="C129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3"/>
      <c r="T129" s="43"/>
      <c r="U129" s="43"/>
      <c r="V129" s="43"/>
      <c r="W129" s="43"/>
      <c r="X129" s="43"/>
      <c r="Y129" s="43"/>
      <c r="Z129" s="43"/>
      <c r="AA129" s="43"/>
      <c r="AB129" s="44" t="s">
        <v>213</v>
      </c>
      <c r="AC129" s="35" t="s">
        <v>136</v>
      </c>
      <c r="AD129" s="36" t="s">
        <v>26</v>
      </c>
      <c r="AE129" s="52"/>
      <c r="AF129" s="52" t="s">
        <v>87</v>
      </c>
      <c r="AG129" s="80" t="s">
        <v>87</v>
      </c>
      <c r="AH129" s="80" t="s">
        <v>87</v>
      </c>
      <c r="AI129" s="80" t="s">
        <v>87</v>
      </c>
      <c r="AJ129" s="80" t="s">
        <v>87</v>
      </c>
      <c r="AK129" s="80" t="s">
        <v>87</v>
      </c>
      <c r="AL129" s="39">
        <v>2018</v>
      </c>
      <c r="AM129" s="40"/>
    </row>
    <row r="130" spans="1:39" s="54" customFormat="1" ht="16.5">
      <c r="A130"/>
      <c r="B130"/>
      <c r="C13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3"/>
      <c r="T130" s="43"/>
      <c r="U130" s="43"/>
      <c r="V130" s="43"/>
      <c r="W130" s="43"/>
      <c r="X130" s="43"/>
      <c r="Y130" s="43"/>
      <c r="Z130" s="43"/>
      <c r="AA130" s="43"/>
      <c r="AB130" s="44" t="s">
        <v>214</v>
      </c>
      <c r="AC130" s="47" t="s">
        <v>47</v>
      </c>
      <c r="AD130" s="36" t="s">
        <v>26</v>
      </c>
      <c r="AE130" s="36"/>
      <c r="AF130" s="36" t="s">
        <v>215</v>
      </c>
      <c r="AG130" s="63" t="s">
        <v>216</v>
      </c>
      <c r="AH130" s="63" t="s">
        <v>217</v>
      </c>
      <c r="AI130" s="63" t="s">
        <v>143</v>
      </c>
      <c r="AJ130" s="63" t="s">
        <v>156</v>
      </c>
      <c r="AK130" s="63" t="s">
        <v>218</v>
      </c>
      <c r="AL130" s="39">
        <v>2018</v>
      </c>
      <c r="AM130" s="40"/>
    </row>
    <row r="131" spans="1:39" s="54" customFormat="1" ht="27.75">
      <c r="A131"/>
      <c r="B131"/>
      <c r="C13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3"/>
      <c r="T131" s="43"/>
      <c r="U131" s="43"/>
      <c r="V131" s="43"/>
      <c r="W131" s="43"/>
      <c r="X131" s="43"/>
      <c r="Y131" s="43"/>
      <c r="Z131" s="43"/>
      <c r="AA131" s="43"/>
      <c r="AB131" s="44" t="s">
        <v>219</v>
      </c>
      <c r="AC131" s="47" t="s">
        <v>136</v>
      </c>
      <c r="AD131" s="36"/>
      <c r="AE131" s="36"/>
      <c r="AF131" s="36" t="s">
        <v>87</v>
      </c>
      <c r="AG131" s="80" t="s">
        <v>87</v>
      </c>
      <c r="AH131" s="80" t="s">
        <v>87</v>
      </c>
      <c r="AI131" s="80" t="s">
        <v>87</v>
      </c>
      <c r="AJ131" s="80" t="s">
        <v>87</v>
      </c>
      <c r="AK131" s="80" t="s">
        <v>87</v>
      </c>
      <c r="AL131" s="39">
        <v>2018</v>
      </c>
      <c r="AM131" s="40"/>
    </row>
    <row r="132" spans="1:39" s="54" customFormat="1" ht="16.5">
      <c r="A132"/>
      <c r="B132"/>
      <c r="C13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3"/>
      <c r="T132" s="43"/>
      <c r="U132" s="43"/>
      <c r="V132" s="43"/>
      <c r="W132" s="43"/>
      <c r="X132" s="43"/>
      <c r="Y132" s="43"/>
      <c r="Z132" s="43"/>
      <c r="AA132" s="43"/>
      <c r="AB132" s="44" t="s">
        <v>220</v>
      </c>
      <c r="AC132" s="47" t="s">
        <v>47</v>
      </c>
      <c r="AD132" s="36"/>
      <c r="AE132" s="36"/>
      <c r="AF132" s="36" t="s">
        <v>221</v>
      </c>
      <c r="AG132" s="63" t="s">
        <v>222</v>
      </c>
      <c r="AH132" s="63" t="s">
        <v>221</v>
      </c>
      <c r="AI132" s="63" t="s">
        <v>221</v>
      </c>
      <c r="AJ132" s="63" t="s">
        <v>221</v>
      </c>
      <c r="AK132" s="63" t="s">
        <v>223</v>
      </c>
      <c r="AL132" s="39">
        <v>2018</v>
      </c>
      <c r="AM132" s="40"/>
    </row>
    <row r="133" spans="1:39" s="54" customFormat="1" ht="16.5">
      <c r="A133"/>
      <c r="B133"/>
      <c r="C133"/>
      <c r="D133" s="42">
        <v>6</v>
      </c>
      <c r="E133" s="42">
        <v>0</v>
      </c>
      <c r="F133" s="42">
        <v>1</v>
      </c>
      <c r="G133" s="42">
        <v>1</v>
      </c>
      <c r="H133" s="42">
        <v>0</v>
      </c>
      <c r="I133" s="42">
        <v>0</v>
      </c>
      <c r="J133" s="42">
        <v>3</v>
      </c>
      <c r="K133" s="42">
        <v>0</v>
      </c>
      <c r="L133" s="42">
        <v>6</v>
      </c>
      <c r="M133" s="42">
        <v>3</v>
      </c>
      <c r="N133" s="42">
        <v>0</v>
      </c>
      <c r="O133" s="42">
        <v>0</v>
      </c>
      <c r="P133" s="42">
        <v>0</v>
      </c>
      <c r="Q133" s="42">
        <v>0</v>
      </c>
      <c r="R133" s="42">
        <v>0</v>
      </c>
      <c r="S133" s="43">
        <v>0</v>
      </c>
      <c r="T133" s="43">
        <v>0</v>
      </c>
      <c r="U133" s="43"/>
      <c r="V133" s="43"/>
      <c r="W133" s="43"/>
      <c r="X133" s="43"/>
      <c r="Y133" s="43"/>
      <c r="Z133" s="43"/>
      <c r="AA133" s="43"/>
      <c r="AB133" s="44" t="s">
        <v>224</v>
      </c>
      <c r="AC133" s="35" t="s">
        <v>25</v>
      </c>
      <c r="AD133" s="51"/>
      <c r="AE133" s="52"/>
      <c r="AF133" s="52">
        <v>3146.8</v>
      </c>
      <c r="AG133" s="38">
        <v>4878.515</v>
      </c>
      <c r="AH133" s="38">
        <v>1161.5</v>
      </c>
      <c r="AI133" s="38">
        <v>1161.5</v>
      </c>
      <c r="AJ133" s="38">
        <v>1161.5</v>
      </c>
      <c r="AK133" s="38" t="e">
        <f>#REF!+AG133+AH133+AI133+AJ133</f>
        <v>#REF!</v>
      </c>
      <c r="AL133" s="39">
        <v>2018</v>
      </c>
      <c r="AM133" s="40"/>
    </row>
    <row r="134" spans="1:39" s="54" customFormat="1" ht="27" customHeight="1">
      <c r="A134"/>
      <c r="B134"/>
      <c r="C134"/>
      <c r="D134" s="42">
        <v>6</v>
      </c>
      <c r="E134" s="42">
        <v>0</v>
      </c>
      <c r="F134" s="42">
        <v>1</v>
      </c>
      <c r="G134" s="42">
        <v>1</v>
      </c>
      <c r="H134" s="42">
        <v>0</v>
      </c>
      <c r="I134" s="42">
        <v>0</v>
      </c>
      <c r="J134" s="42">
        <v>3</v>
      </c>
      <c r="K134" s="42">
        <v>0</v>
      </c>
      <c r="L134" s="42">
        <v>6</v>
      </c>
      <c r="M134" s="42">
        <v>3</v>
      </c>
      <c r="N134" s="42">
        <v>0</v>
      </c>
      <c r="O134" s="42">
        <v>1</v>
      </c>
      <c r="P134" s="42">
        <v>0</v>
      </c>
      <c r="Q134" s="42">
        <v>0</v>
      </c>
      <c r="R134" s="42">
        <v>0</v>
      </c>
      <c r="S134" s="43">
        <v>0</v>
      </c>
      <c r="T134" s="43">
        <v>0</v>
      </c>
      <c r="U134" s="43"/>
      <c r="V134" s="43"/>
      <c r="W134" s="43"/>
      <c r="X134" s="43"/>
      <c r="Y134" s="43"/>
      <c r="Z134" s="43"/>
      <c r="AA134" s="43"/>
      <c r="AB134" s="53" t="s">
        <v>225</v>
      </c>
      <c r="AC134" s="35" t="s">
        <v>25</v>
      </c>
      <c r="AD134" s="51"/>
      <c r="AE134" s="52"/>
      <c r="AF134" s="52">
        <v>3146.8</v>
      </c>
      <c r="AG134" s="38">
        <v>4878.515</v>
      </c>
      <c r="AH134" s="38">
        <v>1161.5</v>
      </c>
      <c r="AI134" s="38">
        <v>1161.5</v>
      </c>
      <c r="AJ134" s="38">
        <v>1161.5</v>
      </c>
      <c r="AK134" s="38" t="e">
        <f>#REF!+AG134+AH134+AI134+AJ134</f>
        <v>#REF!</v>
      </c>
      <c r="AL134" s="39">
        <v>2018</v>
      </c>
      <c r="AM134" s="40"/>
    </row>
    <row r="135" spans="1:39" s="13" customFormat="1" ht="27.75">
      <c r="A135"/>
      <c r="B135"/>
      <c r="C135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3"/>
      <c r="T135" s="43"/>
      <c r="U135" s="43"/>
      <c r="V135" s="43"/>
      <c r="W135" s="43"/>
      <c r="X135" s="43"/>
      <c r="Y135" s="43"/>
      <c r="Z135" s="43"/>
      <c r="AA135" s="43"/>
      <c r="AB135" s="64" t="s">
        <v>226</v>
      </c>
      <c r="AC135" s="65" t="s">
        <v>227</v>
      </c>
      <c r="AD135" s="49" t="s">
        <v>26</v>
      </c>
      <c r="AE135" s="49"/>
      <c r="AF135" s="49" t="s">
        <v>93</v>
      </c>
      <c r="AG135" s="63">
        <v>0</v>
      </c>
      <c r="AH135" s="63">
        <v>0</v>
      </c>
      <c r="AI135" s="63">
        <v>0</v>
      </c>
      <c r="AJ135" s="63">
        <v>0</v>
      </c>
      <c r="AK135" s="63">
        <v>0</v>
      </c>
      <c r="AL135" s="29">
        <v>2018</v>
      </c>
      <c r="AM135" s="91"/>
    </row>
    <row r="136" spans="1:39" s="13" customFormat="1" ht="46.5" customHeight="1">
      <c r="A136"/>
      <c r="B136"/>
      <c r="C136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3"/>
      <c r="T136" s="43"/>
      <c r="U136" s="43"/>
      <c r="V136" s="43"/>
      <c r="W136" s="43"/>
      <c r="X136" s="43"/>
      <c r="Y136" s="43"/>
      <c r="Z136" s="43"/>
      <c r="AA136" s="43"/>
      <c r="AB136" s="64" t="s">
        <v>228</v>
      </c>
      <c r="AC136" s="30" t="s">
        <v>29</v>
      </c>
      <c r="AD136" s="49" t="s">
        <v>26</v>
      </c>
      <c r="AE136" s="49"/>
      <c r="AF136" s="49" t="s">
        <v>229</v>
      </c>
      <c r="AG136" s="90">
        <v>0</v>
      </c>
      <c r="AH136" s="90">
        <v>0</v>
      </c>
      <c r="AI136" s="90">
        <v>0</v>
      </c>
      <c r="AJ136" s="90">
        <v>0</v>
      </c>
      <c r="AK136" s="90"/>
      <c r="AL136" s="29">
        <v>2018</v>
      </c>
      <c r="AM136" s="91"/>
    </row>
    <row r="137" spans="1:39" s="54" customFormat="1" ht="27.75">
      <c r="A137"/>
      <c r="B137"/>
      <c r="C137"/>
      <c r="D137" s="42">
        <v>6</v>
      </c>
      <c r="E137" s="42">
        <v>0</v>
      </c>
      <c r="F137" s="42">
        <v>1</v>
      </c>
      <c r="G137" s="42">
        <v>1</v>
      </c>
      <c r="H137" s="42">
        <v>0</v>
      </c>
      <c r="I137" s="42">
        <v>0</v>
      </c>
      <c r="J137" s="42">
        <v>3</v>
      </c>
      <c r="K137" s="42">
        <v>0</v>
      </c>
      <c r="L137" s="42">
        <v>6</v>
      </c>
      <c r="M137" s="42">
        <v>3</v>
      </c>
      <c r="N137" s="42">
        <v>0</v>
      </c>
      <c r="O137" s="42">
        <v>1</v>
      </c>
      <c r="P137" s="42" t="s">
        <v>230</v>
      </c>
      <c r="Q137" s="42">
        <v>0</v>
      </c>
      <c r="R137" s="42">
        <v>2</v>
      </c>
      <c r="S137" s="43">
        <v>0</v>
      </c>
      <c r="T137" s="43" t="s">
        <v>231</v>
      </c>
      <c r="U137" s="43"/>
      <c r="V137" s="43"/>
      <c r="W137" s="43"/>
      <c r="X137" s="43"/>
      <c r="Y137" s="43"/>
      <c r="Z137" s="43"/>
      <c r="AA137" s="43"/>
      <c r="AB137" s="44" t="s">
        <v>232</v>
      </c>
      <c r="AC137" s="35" t="s">
        <v>25</v>
      </c>
      <c r="AD137" s="36" t="s">
        <v>26</v>
      </c>
      <c r="AE137" s="52"/>
      <c r="AF137" s="52">
        <v>850</v>
      </c>
      <c r="AG137" s="105">
        <v>1259</v>
      </c>
      <c r="AH137" s="38">
        <v>1161.5</v>
      </c>
      <c r="AI137" s="38">
        <v>1161.5</v>
      </c>
      <c r="AJ137" s="38">
        <v>1161.5</v>
      </c>
      <c r="AK137" s="38" t="e">
        <f>#REF!+AG137+AH137+AI137+AJ137</f>
        <v>#REF!</v>
      </c>
      <c r="AL137" s="39">
        <v>2018</v>
      </c>
      <c r="AM137" s="40"/>
    </row>
    <row r="138" spans="1:39" s="54" customFormat="1" ht="27.75">
      <c r="A138"/>
      <c r="B138"/>
      <c r="C138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3"/>
      <c r="T138" s="43"/>
      <c r="U138" s="43"/>
      <c r="V138" s="43"/>
      <c r="W138" s="43"/>
      <c r="X138" s="43"/>
      <c r="Y138" s="43"/>
      <c r="Z138" s="43"/>
      <c r="AA138" s="43"/>
      <c r="AB138" s="44" t="s">
        <v>233</v>
      </c>
      <c r="AC138" s="47" t="s">
        <v>227</v>
      </c>
      <c r="AD138" s="36" t="s">
        <v>26</v>
      </c>
      <c r="AE138" s="36"/>
      <c r="AF138" s="36" t="s">
        <v>234</v>
      </c>
      <c r="AG138" s="80">
        <v>2</v>
      </c>
      <c r="AH138" s="80"/>
      <c r="AI138" s="80"/>
      <c r="AJ138" s="80"/>
      <c r="AK138" s="80"/>
      <c r="AL138" s="39">
        <v>2018</v>
      </c>
      <c r="AM138" s="40"/>
    </row>
    <row r="139" spans="1:39" s="54" customFormat="1" ht="53.25">
      <c r="A139"/>
      <c r="B139"/>
      <c r="C139"/>
      <c r="D139" s="42">
        <v>6</v>
      </c>
      <c r="E139" s="42">
        <v>0</v>
      </c>
      <c r="F139" s="42">
        <v>1</v>
      </c>
      <c r="G139" s="42">
        <v>1</v>
      </c>
      <c r="H139" s="42">
        <v>0</v>
      </c>
      <c r="I139" s="42">
        <v>0</v>
      </c>
      <c r="J139" s="42">
        <v>3</v>
      </c>
      <c r="K139" s="42">
        <v>0</v>
      </c>
      <c r="L139" s="42">
        <v>6</v>
      </c>
      <c r="M139" s="42">
        <v>3</v>
      </c>
      <c r="N139" s="42">
        <v>5</v>
      </c>
      <c r="O139" s="42">
        <v>0</v>
      </c>
      <c r="P139" s="42">
        <v>2</v>
      </c>
      <c r="Q139" s="42">
        <v>0</v>
      </c>
      <c r="R139" s="42"/>
      <c r="S139" s="43"/>
      <c r="T139" s="43"/>
      <c r="U139" s="43"/>
      <c r="V139" s="43"/>
      <c r="W139" s="43"/>
      <c r="X139" s="43"/>
      <c r="Y139" s="43"/>
      <c r="Z139" s="43"/>
      <c r="AA139" s="43"/>
      <c r="AB139" s="44" t="s">
        <v>235</v>
      </c>
      <c r="AC139" s="35" t="s">
        <v>25</v>
      </c>
      <c r="AD139" s="36" t="s">
        <v>26</v>
      </c>
      <c r="AE139" s="52"/>
      <c r="AF139" s="52">
        <v>1228.779</v>
      </c>
      <c r="AG139" s="105">
        <v>3044.984</v>
      </c>
      <c r="AH139" s="38">
        <v>0</v>
      </c>
      <c r="AI139" s="38">
        <v>0</v>
      </c>
      <c r="AJ139" s="38">
        <v>0</v>
      </c>
      <c r="AK139" s="38" t="e">
        <f>#REF!+AG139+AH139+AI139+AJ139</f>
        <v>#REF!</v>
      </c>
      <c r="AL139" s="39">
        <v>2018</v>
      </c>
      <c r="AM139" s="40"/>
    </row>
    <row r="140" spans="1:39" s="54" customFormat="1" ht="27.75">
      <c r="A140"/>
      <c r="B140"/>
      <c r="C1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3"/>
      <c r="T140" s="43"/>
      <c r="U140" s="43"/>
      <c r="V140" s="43"/>
      <c r="W140" s="43"/>
      <c r="X140" s="43"/>
      <c r="Y140" s="43"/>
      <c r="Z140" s="43"/>
      <c r="AA140" s="43"/>
      <c r="AB140" s="44" t="s">
        <v>233</v>
      </c>
      <c r="AC140" s="47" t="s">
        <v>227</v>
      </c>
      <c r="AD140" s="36" t="s">
        <v>26</v>
      </c>
      <c r="AE140" s="36"/>
      <c r="AF140" s="36" t="s">
        <v>89</v>
      </c>
      <c r="AG140" s="70"/>
      <c r="AH140" s="80"/>
      <c r="AI140" s="80"/>
      <c r="AJ140" s="80"/>
      <c r="AK140" s="106"/>
      <c r="AL140" s="39">
        <v>2018</v>
      </c>
      <c r="AM140" s="40"/>
    </row>
    <row r="141" spans="1:39" s="54" customFormat="1" ht="53.25">
      <c r="A141"/>
      <c r="B141"/>
      <c r="C141"/>
      <c r="D141" s="42">
        <v>6</v>
      </c>
      <c r="E141" s="42">
        <v>0</v>
      </c>
      <c r="F141" s="42">
        <v>1</v>
      </c>
      <c r="G141" s="42">
        <v>1</v>
      </c>
      <c r="H141" s="42">
        <v>0</v>
      </c>
      <c r="I141" s="42">
        <v>0</v>
      </c>
      <c r="J141" s="42">
        <v>3</v>
      </c>
      <c r="K141" s="42">
        <v>0</v>
      </c>
      <c r="L141" s="42">
        <v>6</v>
      </c>
      <c r="M141" s="42">
        <v>3</v>
      </c>
      <c r="N141" s="42">
        <v>7</v>
      </c>
      <c r="O141" s="42">
        <v>4</v>
      </c>
      <c r="P141" s="42">
        <v>1</v>
      </c>
      <c r="Q141" s="42">
        <v>7</v>
      </c>
      <c r="R141" s="42"/>
      <c r="S141" s="43"/>
      <c r="T141" s="43"/>
      <c r="U141" s="43"/>
      <c r="V141" s="43"/>
      <c r="W141" s="43"/>
      <c r="X141" s="43"/>
      <c r="Y141" s="43"/>
      <c r="Z141" s="43"/>
      <c r="AA141" s="43"/>
      <c r="AB141" s="44" t="s">
        <v>236</v>
      </c>
      <c r="AC141" s="35" t="s">
        <v>25</v>
      </c>
      <c r="AD141" s="36" t="s">
        <v>26</v>
      </c>
      <c r="AE141" s="52"/>
      <c r="AF141" s="52">
        <v>858.021</v>
      </c>
      <c r="AG141" s="105">
        <v>574.531</v>
      </c>
      <c r="AH141" s="38">
        <v>0</v>
      </c>
      <c r="AI141" s="38">
        <v>0</v>
      </c>
      <c r="AJ141" s="38">
        <v>0</v>
      </c>
      <c r="AK141" s="105" t="e">
        <f>#REF!+AG141+AH141+AI141+AJ141</f>
        <v>#REF!</v>
      </c>
      <c r="AL141" s="39">
        <v>2018</v>
      </c>
      <c r="AM141" s="40"/>
    </row>
    <row r="142" spans="1:39" s="54" customFormat="1" ht="27.75">
      <c r="A142"/>
      <c r="B142"/>
      <c r="C1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3"/>
      <c r="T142" s="43"/>
      <c r="U142" s="43"/>
      <c r="V142" s="43"/>
      <c r="W142" s="43"/>
      <c r="X142" s="43"/>
      <c r="Y142" s="43"/>
      <c r="Z142" s="43"/>
      <c r="AA142" s="43"/>
      <c r="AB142" s="44" t="s">
        <v>233</v>
      </c>
      <c r="AC142" s="47" t="s">
        <v>227</v>
      </c>
      <c r="AD142" s="36" t="s">
        <v>26</v>
      </c>
      <c r="AE142" s="36"/>
      <c r="AF142" s="36" t="s">
        <v>89</v>
      </c>
      <c r="AG142" s="80"/>
      <c r="AH142" s="80"/>
      <c r="AI142" s="80"/>
      <c r="AJ142" s="80"/>
      <c r="AK142" s="80"/>
      <c r="AL142" s="39">
        <v>2018</v>
      </c>
      <c r="AM142" s="40"/>
    </row>
    <row r="143" spans="1:39" s="54" customFormat="1" ht="40.5">
      <c r="A143"/>
      <c r="B143"/>
      <c r="C143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3"/>
      <c r="T143" s="43"/>
      <c r="U143" s="43"/>
      <c r="V143" s="43"/>
      <c r="W143" s="43"/>
      <c r="X143" s="43"/>
      <c r="Y143" s="43"/>
      <c r="Z143" s="43"/>
      <c r="AA143" s="43"/>
      <c r="AB143" s="44" t="s">
        <v>237</v>
      </c>
      <c r="AC143" s="35" t="s">
        <v>86</v>
      </c>
      <c r="AD143" s="36" t="s">
        <v>26</v>
      </c>
      <c r="AE143" s="104"/>
      <c r="AF143" s="104" t="s">
        <v>87</v>
      </c>
      <c r="AG143" s="80" t="s">
        <v>238</v>
      </c>
      <c r="AH143" s="80" t="s">
        <v>238</v>
      </c>
      <c r="AI143" s="80" t="s">
        <v>238</v>
      </c>
      <c r="AJ143" s="80" t="s">
        <v>238</v>
      </c>
      <c r="AK143" s="80" t="s">
        <v>238</v>
      </c>
      <c r="AL143" s="76">
        <v>2018</v>
      </c>
      <c r="AM143" s="40"/>
    </row>
    <row r="144" spans="1:39" s="54" customFormat="1" ht="27.75">
      <c r="A144"/>
      <c r="B144"/>
      <c r="C144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3"/>
      <c r="T144" s="43"/>
      <c r="U144" s="43"/>
      <c r="V144" s="43"/>
      <c r="W144" s="43"/>
      <c r="X144" s="43"/>
      <c r="Y144" s="43"/>
      <c r="Z144" s="43"/>
      <c r="AA144" s="43"/>
      <c r="AB144" s="44" t="s">
        <v>239</v>
      </c>
      <c r="AC144" s="47" t="s">
        <v>227</v>
      </c>
      <c r="AD144" s="36" t="s">
        <v>26</v>
      </c>
      <c r="AE144" s="36"/>
      <c r="AF144" s="36" t="s">
        <v>89</v>
      </c>
      <c r="AG144" s="63">
        <v>0</v>
      </c>
      <c r="AH144" s="63">
        <v>0</v>
      </c>
      <c r="AI144" s="63">
        <v>0</v>
      </c>
      <c r="AJ144" s="63">
        <v>0</v>
      </c>
      <c r="AK144" s="63">
        <v>0</v>
      </c>
      <c r="AL144" s="39">
        <v>2018</v>
      </c>
      <c r="AM144" s="40"/>
    </row>
    <row r="145" spans="1:39" s="54" customFormat="1" ht="45.75" customHeight="1">
      <c r="A145"/>
      <c r="B145"/>
      <c r="C145"/>
      <c r="D145" s="42">
        <v>6</v>
      </c>
      <c r="E145" s="42">
        <v>0</v>
      </c>
      <c r="F145" s="42">
        <v>1</v>
      </c>
      <c r="G145" s="42">
        <v>1</v>
      </c>
      <c r="H145" s="42">
        <v>0</v>
      </c>
      <c r="I145" s="42">
        <v>0</v>
      </c>
      <c r="J145" s="42">
        <v>3</v>
      </c>
      <c r="K145" s="42">
        <v>0</v>
      </c>
      <c r="L145" s="42">
        <v>6</v>
      </c>
      <c r="M145" s="42">
        <v>3</v>
      </c>
      <c r="N145" s="42">
        <v>1</v>
      </c>
      <c r="O145" s="42">
        <v>0</v>
      </c>
      <c r="P145" s="42">
        <v>0</v>
      </c>
      <c r="Q145" s="42">
        <v>2</v>
      </c>
      <c r="R145" s="42"/>
      <c r="S145" s="43"/>
      <c r="T145" s="43"/>
      <c r="U145" s="43"/>
      <c r="V145" s="43"/>
      <c r="W145" s="43"/>
      <c r="X145" s="43"/>
      <c r="Y145" s="43"/>
      <c r="Z145" s="43"/>
      <c r="AA145" s="43"/>
      <c r="AB145" s="44" t="s">
        <v>240</v>
      </c>
      <c r="AC145" s="35" t="s">
        <v>25</v>
      </c>
      <c r="AD145" s="36" t="s">
        <v>26</v>
      </c>
      <c r="AE145" s="52"/>
      <c r="AF145" s="52">
        <v>210</v>
      </c>
      <c r="AG145" s="107" t="s">
        <v>241</v>
      </c>
      <c r="AH145" s="38">
        <v>0</v>
      </c>
      <c r="AI145" s="38">
        <v>0</v>
      </c>
      <c r="AJ145" s="38">
        <v>0</v>
      </c>
      <c r="AK145" s="38">
        <v>210</v>
      </c>
      <c r="AL145" s="39">
        <v>2018</v>
      </c>
      <c r="AM145" s="40"/>
    </row>
    <row r="146" spans="1:39" s="54" customFormat="1" ht="27.75">
      <c r="A146"/>
      <c r="B146"/>
      <c r="C146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3"/>
      <c r="T146" s="43"/>
      <c r="U146" s="43"/>
      <c r="V146" s="43"/>
      <c r="W146" s="43"/>
      <c r="X146" s="43"/>
      <c r="Y146" s="43"/>
      <c r="Z146" s="43"/>
      <c r="AA146" s="43"/>
      <c r="AB146" s="44" t="s">
        <v>242</v>
      </c>
      <c r="AC146" s="47" t="s">
        <v>227</v>
      </c>
      <c r="AD146" s="36" t="s">
        <v>26</v>
      </c>
      <c r="AE146" s="36"/>
      <c r="AF146" s="36" t="s">
        <v>243</v>
      </c>
      <c r="AG146" s="80"/>
      <c r="AH146" s="80"/>
      <c r="AI146" s="80"/>
      <c r="AJ146" s="80"/>
      <c r="AK146" s="80"/>
      <c r="AL146" s="39">
        <v>2018</v>
      </c>
      <c r="AM146" s="40"/>
    </row>
    <row r="147" spans="1:39" s="54" customFormat="1" ht="66" customHeight="1">
      <c r="A147"/>
      <c r="B147"/>
      <c r="C147"/>
      <c r="D147" s="42">
        <v>6</v>
      </c>
      <c r="E147" s="42">
        <v>0</v>
      </c>
      <c r="F147" s="42">
        <v>1</v>
      </c>
      <c r="G147" s="42">
        <v>1</v>
      </c>
      <c r="H147" s="42">
        <v>0</v>
      </c>
      <c r="I147" s="42">
        <v>0</v>
      </c>
      <c r="J147" s="42">
        <v>3</v>
      </c>
      <c r="K147" s="42">
        <v>0</v>
      </c>
      <c r="L147" s="42">
        <v>6</v>
      </c>
      <c r="M147" s="42">
        <v>3</v>
      </c>
      <c r="N147" s="42">
        <v>0</v>
      </c>
      <c r="O147" s="42">
        <v>0</v>
      </c>
      <c r="P147" s="42">
        <v>0</v>
      </c>
      <c r="Q147" s="42">
        <v>0</v>
      </c>
      <c r="R147" s="42"/>
      <c r="S147" s="43"/>
      <c r="T147" s="43"/>
      <c r="U147" s="43"/>
      <c r="V147" s="43"/>
      <c r="W147" s="43"/>
      <c r="X147" s="43"/>
      <c r="Y147" s="43"/>
      <c r="Z147" s="43"/>
      <c r="AA147" s="43"/>
      <c r="AB147" s="53" t="s">
        <v>244</v>
      </c>
      <c r="AC147" s="47" t="s">
        <v>245</v>
      </c>
      <c r="AD147" s="36"/>
      <c r="AE147" s="36"/>
      <c r="AF147" s="36" t="s">
        <v>241</v>
      </c>
      <c r="AG147" s="80">
        <v>0</v>
      </c>
      <c r="AH147" s="80">
        <v>0</v>
      </c>
      <c r="AI147" s="80">
        <v>0</v>
      </c>
      <c r="AJ147" s="80">
        <v>0</v>
      </c>
      <c r="AK147" s="108">
        <v>0</v>
      </c>
      <c r="AL147" s="39">
        <v>2018</v>
      </c>
      <c r="AM147" s="40"/>
    </row>
    <row r="148" spans="1:39" s="54" customFormat="1" ht="27.75">
      <c r="A148"/>
      <c r="B148"/>
      <c r="C148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3"/>
      <c r="T148" s="43"/>
      <c r="U148" s="43"/>
      <c r="V148" s="43"/>
      <c r="W148" s="43"/>
      <c r="X148" s="43"/>
      <c r="Y148" s="43"/>
      <c r="Z148" s="43"/>
      <c r="AA148" s="43"/>
      <c r="AB148" s="44" t="s">
        <v>246</v>
      </c>
      <c r="AC148" s="47" t="s">
        <v>247</v>
      </c>
      <c r="AD148" s="36"/>
      <c r="AE148" s="36"/>
      <c r="AF148" s="36" t="s">
        <v>104</v>
      </c>
      <c r="AG148" s="63" t="s">
        <v>177</v>
      </c>
      <c r="AH148" s="63" t="s">
        <v>248</v>
      </c>
      <c r="AI148" s="63" t="s">
        <v>248</v>
      </c>
      <c r="AJ148" s="63" t="s">
        <v>248</v>
      </c>
      <c r="AK148" s="63" t="s">
        <v>104</v>
      </c>
      <c r="AL148" s="39">
        <v>2018</v>
      </c>
      <c r="AM148" s="40"/>
    </row>
    <row r="149" spans="1:39" s="54" customFormat="1" ht="40.5">
      <c r="A149"/>
      <c r="B149"/>
      <c r="C149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3"/>
      <c r="T149" s="43"/>
      <c r="U149" s="43"/>
      <c r="V149" s="43"/>
      <c r="W149" s="43"/>
      <c r="X149" s="43"/>
      <c r="Y149" s="43"/>
      <c r="Z149" s="43"/>
      <c r="AA149" s="43"/>
      <c r="AB149" s="44" t="s">
        <v>249</v>
      </c>
      <c r="AC149" s="35" t="s">
        <v>136</v>
      </c>
      <c r="AD149" s="36" t="s">
        <v>26</v>
      </c>
      <c r="AE149" s="52"/>
      <c r="AF149" s="52" t="s">
        <v>87</v>
      </c>
      <c r="AG149" s="80" t="s">
        <v>87</v>
      </c>
      <c r="AH149" s="80" t="s">
        <v>238</v>
      </c>
      <c r="AI149" s="80" t="s">
        <v>238</v>
      </c>
      <c r="AJ149" s="80" t="s">
        <v>238</v>
      </c>
      <c r="AK149" s="80" t="s">
        <v>238</v>
      </c>
      <c r="AL149" s="39">
        <v>2018</v>
      </c>
      <c r="AM149" s="40"/>
    </row>
    <row r="150" spans="1:39" s="54" customFormat="1" ht="39.75" customHeight="1">
      <c r="A150"/>
      <c r="B150"/>
      <c r="C15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3"/>
      <c r="T150" s="43"/>
      <c r="U150" s="43"/>
      <c r="V150" s="43"/>
      <c r="W150" s="43"/>
      <c r="X150" s="43"/>
      <c r="Y150" s="43"/>
      <c r="Z150" s="43"/>
      <c r="AA150" s="43"/>
      <c r="AB150" s="44" t="s">
        <v>250</v>
      </c>
      <c r="AC150" s="47" t="s">
        <v>251</v>
      </c>
      <c r="AD150" s="36" t="s">
        <v>26</v>
      </c>
      <c r="AE150" s="36"/>
      <c r="AF150" s="36" t="s">
        <v>93</v>
      </c>
      <c r="AG150" s="109">
        <v>2</v>
      </c>
      <c r="AH150" s="80" t="s">
        <v>238</v>
      </c>
      <c r="AI150" s="80" t="s">
        <v>238</v>
      </c>
      <c r="AJ150" s="80" t="s">
        <v>238</v>
      </c>
      <c r="AK150" s="80" t="s">
        <v>238</v>
      </c>
      <c r="AL150" s="39">
        <v>2018</v>
      </c>
      <c r="AM150" s="40"/>
    </row>
    <row r="151" spans="1:39" s="54" customFormat="1" ht="47.25" customHeight="1">
      <c r="A151"/>
      <c r="B151"/>
      <c r="C15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3"/>
      <c r="T151" s="43"/>
      <c r="U151" s="43"/>
      <c r="V151" s="43"/>
      <c r="W151" s="43"/>
      <c r="X151" s="43"/>
      <c r="Y151" s="43"/>
      <c r="Z151" s="43"/>
      <c r="AA151" s="43"/>
      <c r="AB151" s="44" t="s">
        <v>252</v>
      </c>
      <c r="AC151" s="35" t="s">
        <v>136</v>
      </c>
      <c r="AD151" s="51"/>
      <c r="AE151" s="51"/>
      <c r="AF151" s="51" t="s">
        <v>87</v>
      </c>
      <c r="AG151" s="80" t="s">
        <v>87</v>
      </c>
      <c r="AH151" s="80" t="s">
        <v>238</v>
      </c>
      <c r="AI151" s="80" t="s">
        <v>238</v>
      </c>
      <c r="AJ151" s="80" t="s">
        <v>238</v>
      </c>
      <c r="AK151" s="80" t="s">
        <v>238</v>
      </c>
      <c r="AL151" s="39">
        <v>2018</v>
      </c>
      <c r="AM151" s="40"/>
    </row>
    <row r="152" spans="1:39" s="54" customFormat="1" ht="27.75">
      <c r="A152"/>
      <c r="B152"/>
      <c r="C152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4" t="s">
        <v>246</v>
      </c>
      <c r="AC152" s="47" t="s">
        <v>227</v>
      </c>
      <c r="AD152" s="36" t="s">
        <v>26</v>
      </c>
      <c r="AE152" s="36"/>
      <c r="AF152" s="36" t="s">
        <v>253</v>
      </c>
      <c r="AG152" s="70">
        <v>34</v>
      </c>
      <c r="AH152" s="80"/>
      <c r="AI152" s="80"/>
      <c r="AJ152" s="80"/>
      <c r="AK152" s="75"/>
      <c r="AL152" s="39">
        <v>2018</v>
      </c>
      <c r="AM152" s="40"/>
    </row>
    <row r="153" spans="1:56" s="121" customFormat="1" ht="27.75" customHeight="1" hidden="1">
      <c r="A153" s="110"/>
      <c r="B153" s="110"/>
      <c r="C153" s="111"/>
      <c r="D153" s="112"/>
      <c r="E153" s="112"/>
      <c r="F153" s="112"/>
      <c r="G153" s="113"/>
      <c r="H153" s="112"/>
      <c r="I153" s="112"/>
      <c r="J153" s="112"/>
      <c r="K153" s="112"/>
      <c r="L153" s="112"/>
      <c r="M153" s="112"/>
      <c r="N153" s="113"/>
      <c r="O153" s="112"/>
      <c r="P153" s="112"/>
      <c r="Q153" s="113"/>
      <c r="R153" s="112"/>
      <c r="S153" s="112"/>
      <c r="T153" s="113"/>
      <c r="U153" s="113"/>
      <c r="V153" s="112"/>
      <c r="W153" s="113"/>
      <c r="X153" s="112"/>
      <c r="Y153" s="112"/>
      <c r="Z153" s="112"/>
      <c r="AA153" s="113"/>
      <c r="AB153" s="114"/>
      <c r="AC153" s="115"/>
      <c r="AD153" s="116"/>
      <c r="AE153" s="117"/>
      <c r="AF153" s="117"/>
      <c r="AG153" s="117"/>
      <c r="AH153" s="117"/>
      <c r="AI153" s="117"/>
      <c r="AJ153" s="117"/>
      <c r="AK153" s="118"/>
      <c r="AL153" s="119"/>
      <c r="AM153" s="12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</row>
    <row r="154" spans="1:56" s="121" customFormat="1" ht="27.75" customHeight="1" hidden="1">
      <c r="A154" s="110"/>
      <c r="B154" s="110"/>
      <c r="C154" s="111"/>
      <c r="D154" s="110"/>
      <c r="E154" s="110"/>
      <c r="F154" s="110"/>
      <c r="G154" s="111"/>
      <c r="H154" s="110"/>
      <c r="I154" s="110"/>
      <c r="J154" s="110"/>
      <c r="K154" s="110"/>
      <c r="L154" s="110"/>
      <c r="M154" s="110"/>
      <c r="N154" s="111"/>
      <c r="O154" s="110"/>
      <c r="P154" s="110"/>
      <c r="Q154" s="111"/>
      <c r="R154" s="110"/>
      <c r="S154" s="110"/>
      <c r="T154" s="111"/>
      <c r="U154" s="111"/>
      <c r="V154" s="110"/>
      <c r="W154" s="111"/>
      <c r="X154" s="110"/>
      <c r="Y154" s="110"/>
      <c r="Z154" s="110"/>
      <c r="AA154" s="111"/>
      <c r="AB154" s="122"/>
      <c r="AC154" s="123"/>
      <c r="AD154" s="124"/>
      <c r="AE154" s="125"/>
      <c r="AF154" s="125"/>
      <c r="AG154" s="125"/>
      <c r="AH154" s="125"/>
      <c r="AI154" s="125"/>
      <c r="AJ154" s="125"/>
      <c r="AK154" s="126"/>
      <c r="AL154" s="81"/>
      <c r="AM154" s="12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</row>
    <row r="155" spans="1:56" s="121" customFormat="1" ht="27.75" customHeight="1" hidden="1">
      <c r="A155" s="110"/>
      <c r="B155" s="110"/>
      <c r="C155" s="111"/>
      <c r="D155" s="110"/>
      <c r="E155" s="110"/>
      <c r="F155" s="110"/>
      <c r="G155" s="111"/>
      <c r="H155" s="110"/>
      <c r="I155" s="110"/>
      <c r="J155" s="110"/>
      <c r="K155" s="110"/>
      <c r="L155" s="110"/>
      <c r="M155" s="110"/>
      <c r="N155" s="111"/>
      <c r="O155" s="110"/>
      <c r="P155" s="110"/>
      <c r="Q155" s="111"/>
      <c r="R155" s="110"/>
      <c r="S155" s="110"/>
      <c r="T155" s="111"/>
      <c r="U155" s="111"/>
      <c r="V155" s="110"/>
      <c r="W155" s="111"/>
      <c r="X155" s="110"/>
      <c r="Y155" s="110"/>
      <c r="Z155" s="110"/>
      <c r="AA155" s="111"/>
      <c r="AB155" s="122"/>
      <c r="AC155" s="123"/>
      <c r="AD155" s="124"/>
      <c r="AE155" s="125"/>
      <c r="AF155" s="125"/>
      <c r="AG155" s="125"/>
      <c r="AH155" s="125"/>
      <c r="AI155" s="125"/>
      <c r="AJ155" s="125"/>
      <c r="AK155" s="126"/>
      <c r="AL155" s="81"/>
      <c r="AM155" s="12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</row>
    <row r="156" spans="1:56" s="121" customFormat="1" ht="27.75" customHeight="1" hidden="1">
      <c r="A156" s="110"/>
      <c r="B156" s="110"/>
      <c r="C156" s="111"/>
      <c r="D156" s="110"/>
      <c r="E156" s="110"/>
      <c r="F156" s="110"/>
      <c r="G156" s="111"/>
      <c r="H156" s="110"/>
      <c r="I156" s="110"/>
      <c r="J156" s="110"/>
      <c r="K156" s="110"/>
      <c r="L156" s="110"/>
      <c r="M156" s="110"/>
      <c r="N156" s="111"/>
      <c r="O156" s="110"/>
      <c r="P156" s="110"/>
      <c r="Q156" s="111"/>
      <c r="R156" s="110"/>
      <c r="S156" s="110"/>
      <c r="T156" s="111"/>
      <c r="U156" s="111"/>
      <c r="V156" s="110"/>
      <c r="W156" s="111"/>
      <c r="X156" s="110"/>
      <c r="Y156" s="110"/>
      <c r="Z156" s="110"/>
      <c r="AA156" s="111"/>
      <c r="AB156" s="122"/>
      <c r="AC156" s="123"/>
      <c r="AD156" s="124"/>
      <c r="AE156" s="125"/>
      <c r="AF156" s="125"/>
      <c r="AG156" s="125"/>
      <c r="AH156" s="125"/>
      <c r="AI156" s="125"/>
      <c r="AJ156" s="125"/>
      <c r="AK156" s="126"/>
      <c r="AL156" s="81"/>
      <c r="AM156" s="12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</row>
    <row r="157" spans="1:56" s="121" customFormat="1" ht="27.75" customHeight="1" hidden="1">
      <c r="A157" s="110"/>
      <c r="B157" s="110"/>
      <c r="C157" s="111"/>
      <c r="D157" s="110"/>
      <c r="E157" s="110"/>
      <c r="F157" s="110"/>
      <c r="G157" s="111"/>
      <c r="H157" s="110"/>
      <c r="I157" s="110"/>
      <c r="J157" s="110"/>
      <c r="K157" s="110"/>
      <c r="L157" s="110"/>
      <c r="M157" s="110"/>
      <c r="N157" s="111"/>
      <c r="O157" s="110"/>
      <c r="P157" s="110"/>
      <c r="Q157" s="111"/>
      <c r="R157" s="110"/>
      <c r="S157" s="110"/>
      <c r="T157" s="111"/>
      <c r="U157" s="111"/>
      <c r="V157" s="110"/>
      <c r="W157" s="111"/>
      <c r="X157" s="110"/>
      <c r="Y157" s="110"/>
      <c r="Z157" s="110"/>
      <c r="AA157" s="111"/>
      <c r="AB157" s="122"/>
      <c r="AC157" s="123"/>
      <c r="AD157" s="124"/>
      <c r="AE157" s="125"/>
      <c r="AF157" s="125"/>
      <c r="AG157" s="125"/>
      <c r="AH157" s="125"/>
      <c r="AI157" s="125"/>
      <c r="AJ157" s="125"/>
      <c r="AK157" s="126"/>
      <c r="AL157" s="81"/>
      <c r="AM157" s="12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</row>
    <row r="158" spans="1:56" s="121" customFormat="1" ht="27.75" customHeight="1" hidden="1">
      <c r="A158" s="110"/>
      <c r="B158" s="110"/>
      <c r="C158" s="111"/>
      <c r="D158" s="110"/>
      <c r="E158" s="110"/>
      <c r="F158" s="110"/>
      <c r="G158" s="111"/>
      <c r="H158" s="110"/>
      <c r="I158" s="110"/>
      <c r="J158" s="110"/>
      <c r="K158" s="110"/>
      <c r="L158" s="110"/>
      <c r="M158" s="110"/>
      <c r="N158" s="111"/>
      <c r="O158" s="110"/>
      <c r="P158" s="110"/>
      <c r="Q158" s="111"/>
      <c r="R158" s="110"/>
      <c r="S158" s="110"/>
      <c r="T158" s="111"/>
      <c r="U158" s="111"/>
      <c r="V158" s="110"/>
      <c r="W158" s="111"/>
      <c r="X158" s="110"/>
      <c r="Y158" s="110"/>
      <c r="Z158" s="110"/>
      <c r="AA158" s="111"/>
      <c r="AB158" s="122"/>
      <c r="AC158" s="123"/>
      <c r="AD158" s="124"/>
      <c r="AE158" s="125"/>
      <c r="AF158" s="125"/>
      <c r="AG158" s="125"/>
      <c r="AH158" s="125"/>
      <c r="AI158" s="125"/>
      <c r="AJ158" s="125"/>
      <c r="AK158" s="126"/>
      <c r="AL158" s="81"/>
      <c r="AM158" s="12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</row>
    <row r="159" spans="1:56" s="121" customFormat="1" ht="27.75" customHeight="1" hidden="1">
      <c r="A159" s="110"/>
      <c r="B159" s="110"/>
      <c r="C159" s="111"/>
      <c r="D159" s="110"/>
      <c r="E159" s="110"/>
      <c r="F159" s="110"/>
      <c r="G159" s="111"/>
      <c r="H159" s="110"/>
      <c r="I159" s="110"/>
      <c r="J159" s="110"/>
      <c r="K159" s="110"/>
      <c r="L159" s="110"/>
      <c r="M159" s="110"/>
      <c r="N159" s="111"/>
      <c r="O159" s="110"/>
      <c r="P159" s="110"/>
      <c r="Q159" s="111"/>
      <c r="R159" s="110"/>
      <c r="S159" s="110"/>
      <c r="T159" s="111"/>
      <c r="U159" s="111"/>
      <c r="V159" s="110"/>
      <c r="W159" s="111"/>
      <c r="X159" s="110"/>
      <c r="Y159" s="110"/>
      <c r="Z159" s="110"/>
      <c r="AA159" s="111"/>
      <c r="AB159" s="122"/>
      <c r="AC159" s="123"/>
      <c r="AD159" s="124"/>
      <c r="AE159" s="125"/>
      <c r="AF159" s="125"/>
      <c r="AG159" s="125"/>
      <c r="AH159" s="125"/>
      <c r="AI159" s="125"/>
      <c r="AJ159" s="125"/>
      <c r="AK159" s="126"/>
      <c r="AL159" s="81"/>
      <c r="AM159" s="12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</row>
    <row r="160" spans="1:56" s="121" customFormat="1" ht="27.75" customHeight="1" hidden="1">
      <c r="A160" s="110"/>
      <c r="B160" s="110"/>
      <c r="C160" s="111"/>
      <c r="D160" s="110"/>
      <c r="E160" s="110"/>
      <c r="F160" s="110"/>
      <c r="G160" s="111"/>
      <c r="H160" s="110"/>
      <c r="I160" s="110"/>
      <c r="J160" s="110"/>
      <c r="K160" s="110"/>
      <c r="L160" s="110"/>
      <c r="M160" s="110"/>
      <c r="N160" s="111"/>
      <c r="O160" s="110"/>
      <c r="P160" s="110"/>
      <c r="Q160" s="111"/>
      <c r="R160" s="110"/>
      <c r="S160" s="110"/>
      <c r="T160" s="111"/>
      <c r="U160" s="111"/>
      <c r="V160" s="110"/>
      <c r="W160" s="111"/>
      <c r="X160" s="110"/>
      <c r="Y160" s="110"/>
      <c r="Z160" s="110"/>
      <c r="AA160" s="111"/>
      <c r="AB160" s="122"/>
      <c r="AC160" s="123"/>
      <c r="AD160" s="124"/>
      <c r="AE160" s="125"/>
      <c r="AF160" s="125"/>
      <c r="AG160" s="125"/>
      <c r="AH160" s="125"/>
      <c r="AI160" s="125"/>
      <c r="AJ160" s="125"/>
      <c r="AK160" s="126"/>
      <c r="AL160" s="81"/>
      <c r="AM160" s="12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</row>
    <row r="161" spans="1:56" s="121" customFormat="1" ht="27.75" customHeight="1" hidden="1">
      <c r="A161" s="110"/>
      <c r="B161" s="110"/>
      <c r="C161" s="111"/>
      <c r="D161" s="110"/>
      <c r="E161" s="110"/>
      <c r="F161" s="110"/>
      <c r="G161" s="111"/>
      <c r="H161" s="110"/>
      <c r="I161" s="110"/>
      <c r="J161" s="110"/>
      <c r="K161" s="110"/>
      <c r="L161" s="110"/>
      <c r="M161" s="110"/>
      <c r="N161" s="111"/>
      <c r="O161" s="110"/>
      <c r="P161" s="110"/>
      <c r="Q161" s="111"/>
      <c r="R161" s="110"/>
      <c r="S161" s="110"/>
      <c r="T161" s="111"/>
      <c r="U161" s="111"/>
      <c r="V161" s="110"/>
      <c r="W161" s="111"/>
      <c r="X161" s="110"/>
      <c r="Y161" s="110"/>
      <c r="Z161" s="110"/>
      <c r="AA161" s="111"/>
      <c r="AB161" s="122"/>
      <c r="AC161" s="123"/>
      <c r="AD161" s="124"/>
      <c r="AE161" s="125"/>
      <c r="AF161" s="125"/>
      <c r="AG161" s="125"/>
      <c r="AH161" s="125"/>
      <c r="AI161" s="125"/>
      <c r="AJ161" s="125"/>
      <c r="AK161" s="126"/>
      <c r="AL161" s="81"/>
      <c r="AM161" s="12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</row>
    <row r="162" spans="1:56" s="121" customFormat="1" ht="27.75" customHeight="1" hidden="1">
      <c r="A162" s="110"/>
      <c r="B162" s="110"/>
      <c r="C162" s="111"/>
      <c r="D162" s="110"/>
      <c r="E162" s="110"/>
      <c r="F162" s="110"/>
      <c r="G162" s="111"/>
      <c r="H162" s="110"/>
      <c r="I162" s="110"/>
      <c r="J162" s="111"/>
      <c r="K162" s="110"/>
      <c r="L162" s="110"/>
      <c r="M162" s="110"/>
      <c r="N162" s="111"/>
      <c r="O162" s="110"/>
      <c r="P162" s="110"/>
      <c r="Q162" s="111"/>
      <c r="R162" s="110"/>
      <c r="S162" s="110"/>
      <c r="T162" s="111"/>
      <c r="U162" s="111"/>
      <c r="V162" s="110"/>
      <c r="W162" s="111"/>
      <c r="X162" s="110"/>
      <c r="Y162" s="110"/>
      <c r="Z162" s="110"/>
      <c r="AA162" s="111"/>
      <c r="AB162" s="122"/>
      <c r="AC162" s="123"/>
      <c r="AD162" s="124"/>
      <c r="AE162" s="125"/>
      <c r="AF162" s="125"/>
      <c r="AG162" s="125"/>
      <c r="AH162" s="125"/>
      <c r="AI162" s="125"/>
      <c r="AJ162" s="125"/>
      <c r="AK162" s="126"/>
      <c r="AL162" s="81"/>
      <c r="AM162" s="12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</row>
    <row r="163" spans="1:56" s="121" customFormat="1" ht="27.75" customHeight="1" hidden="1">
      <c r="A163" s="110"/>
      <c r="B163" s="110"/>
      <c r="C163" s="111"/>
      <c r="D163" s="110"/>
      <c r="E163" s="110"/>
      <c r="F163" s="110"/>
      <c r="G163" s="111"/>
      <c r="H163" s="110"/>
      <c r="I163" s="110"/>
      <c r="J163" s="110"/>
      <c r="K163" s="110"/>
      <c r="L163" s="110"/>
      <c r="M163" s="110"/>
      <c r="N163" s="111"/>
      <c r="O163" s="110"/>
      <c r="P163" s="110"/>
      <c r="Q163" s="111"/>
      <c r="R163" s="110"/>
      <c r="S163" s="110"/>
      <c r="T163" s="111"/>
      <c r="U163" s="111"/>
      <c r="V163" s="110"/>
      <c r="W163" s="111"/>
      <c r="X163" s="110"/>
      <c r="Y163" s="110"/>
      <c r="Z163" s="110"/>
      <c r="AA163" s="111"/>
      <c r="AB163" s="122"/>
      <c r="AC163" s="123"/>
      <c r="AD163" s="124"/>
      <c r="AE163" s="125"/>
      <c r="AF163" s="125"/>
      <c r="AG163" s="125"/>
      <c r="AH163" s="125"/>
      <c r="AI163" s="125"/>
      <c r="AJ163" s="125"/>
      <c r="AK163" s="126"/>
      <c r="AL163" s="81"/>
      <c r="AM163" s="12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</row>
    <row r="164" spans="1:56" s="121" customFormat="1" ht="27.75" customHeight="1" hidden="1">
      <c r="A164" s="110"/>
      <c r="B164" s="110"/>
      <c r="C164" s="111"/>
      <c r="D164" s="110"/>
      <c r="E164" s="110"/>
      <c r="F164" s="110"/>
      <c r="G164" s="111"/>
      <c r="H164" s="110"/>
      <c r="I164" s="110"/>
      <c r="J164" s="111"/>
      <c r="K164" s="110"/>
      <c r="L164" s="110"/>
      <c r="M164" s="110"/>
      <c r="N164" s="111"/>
      <c r="O164" s="110"/>
      <c r="P164" s="110"/>
      <c r="Q164" s="111"/>
      <c r="R164" s="110"/>
      <c r="S164" s="110"/>
      <c r="T164" s="111"/>
      <c r="U164" s="111"/>
      <c r="V164" s="110"/>
      <c r="W164" s="111"/>
      <c r="X164" s="110"/>
      <c r="Y164" s="110"/>
      <c r="Z164" s="110"/>
      <c r="AA164" s="111"/>
      <c r="AB164" s="122"/>
      <c r="AC164" s="123"/>
      <c r="AD164" s="124"/>
      <c r="AE164" s="125"/>
      <c r="AF164" s="125"/>
      <c r="AG164" s="125"/>
      <c r="AH164" s="125"/>
      <c r="AI164" s="125"/>
      <c r="AJ164" s="125"/>
      <c r="AK164" s="126"/>
      <c r="AL164" s="81"/>
      <c r="AM164" s="12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</row>
    <row r="165" spans="1:56" s="121" customFormat="1" ht="27.75" customHeight="1" hidden="1">
      <c r="A165" s="110"/>
      <c r="B165" s="110"/>
      <c r="C165" s="111"/>
      <c r="D165" s="110"/>
      <c r="E165" s="110"/>
      <c r="F165" s="110"/>
      <c r="G165" s="111"/>
      <c r="H165" s="110"/>
      <c r="I165" s="110"/>
      <c r="J165" s="110"/>
      <c r="K165" s="110"/>
      <c r="L165" s="110"/>
      <c r="M165" s="110"/>
      <c r="N165" s="111"/>
      <c r="O165" s="110"/>
      <c r="P165" s="110"/>
      <c r="Q165" s="111"/>
      <c r="R165" s="110"/>
      <c r="S165" s="110"/>
      <c r="T165" s="111"/>
      <c r="U165" s="111"/>
      <c r="V165" s="110"/>
      <c r="W165" s="111"/>
      <c r="X165" s="110"/>
      <c r="Y165" s="110"/>
      <c r="Z165" s="110"/>
      <c r="AA165" s="111"/>
      <c r="AB165" s="122"/>
      <c r="AC165" s="123"/>
      <c r="AD165" s="124"/>
      <c r="AE165" s="125"/>
      <c r="AF165" s="125"/>
      <c r="AG165" s="125"/>
      <c r="AH165" s="125"/>
      <c r="AI165" s="125"/>
      <c r="AJ165" s="125"/>
      <c r="AK165" s="126"/>
      <c r="AL165" s="81"/>
      <c r="AM165" s="12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</row>
    <row r="166" spans="1:56" s="121" customFormat="1" ht="27.75" customHeight="1" hidden="1">
      <c r="A166" s="110"/>
      <c r="B166" s="110"/>
      <c r="C166" s="111"/>
      <c r="D166" s="110"/>
      <c r="E166" s="110"/>
      <c r="F166" s="110"/>
      <c r="G166" s="111"/>
      <c r="H166" s="110"/>
      <c r="I166" s="110"/>
      <c r="J166" s="111"/>
      <c r="K166" s="110"/>
      <c r="L166" s="110"/>
      <c r="M166" s="110"/>
      <c r="N166" s="111"/>
      <c r="O166" s="110"/>
      <c r="P166" s="110"/>
      <c r="Q166" s="111"/>
      <c r="R166" s="110"/>
      <c r="S166" s="110"/>
      <c r="T166" s="111"/>
      <c r="U166" s="111"/>
      <c r="V166" s="110"/>
      <c r="W166" s="111"/>
      <c r="X166" s="110"/>
      <c r="Y166" s="110"/>
      <c r="Z166" s="110"/>
      <c r="AA166" s="111"/>
      <c r="AB166" s="122"/>
      <c r="AC166" s="123"/>
      <c r="AD166" s="124"/>
      <c r="AE166" s="125"/>
      <c r="AF166" s="125"/>
      <c r="AG166" s="125"/>
      <c r="AH166" s="125"/>
      <c r="AI166" s="125"/>
      <c r="AJ166" s="125"/>
      <c r="AK166" s="126"/>
      <c r="AL166" s="81"/>
      <c r="AM166" s="12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</row>
    <row r="167" spans="1:56" s="121" customFormat="1" ht="27.75" customHeight="1" hidden="1">
      <c r="A167" s="110"/>
      <c r="B167" s="110"/>
      <c r="C167" s="111"/>
      <c r="D167" s="110"/>
      <c r="E167" s="110"/>
      <c r="F167" s="110"/>
      <c r="G167" s="111"/>
      <c r="H167" s="110"/>
      <c r="I167" s="110"/>
      <c r="J167" s="110"/>
      <c r="K167" s="110"/>
      <c r="L167" s="110"/>
      <c r="M167" s="110"/>
      <c r="N167" s="111"/>
      <c r="O167" s="110"/>
      <c r="P167" s="110"/>
      <c r="Q167" s="111"/>
      <c r="R167" s="110"/>
      <c r="S167" s="110"/>
      <c r="T167" s="111"/>
      <c r="U167" s="111"/>
      <c r="V167" s="110"/>
      <c r="W167" s="111"/>
      <c r="X167" s="110"/>
      <c r="Y167" s="110"/>
      <c r="Z167" s="110"/>
      <c r="AA167" s="111"/>
      <c r="AB167" s="122"/>
      <c r="AC167" s="123"/>
      <c r="AD167" s="124"/>
      <c r="AE167" s="125"/>
      <c r="AF167" s="125"/>
      <c r="AG167" s="125"/>
      <c r="AH167" s="125"/>
      <c r="AI167" s="125"/>
      <c r="AJ167" s="125"/>
      <c r="AK167" s="126"/>
      <c r="AL167" s="81"/>
      <c r="AM167" s="12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</row>
    <row r="168" spans="1:56" s="121" customFormat="1" ht="27.75" customHeight="1" hidden="1">
      <c r="A168" s="110"/>
      <c r="B168" s="110"/>
      <c r="C168" s="111"/>
      <c r="D168" s="110"/>
      <c r="E168" s="110"/>
      <c r="F168" s="110"/>
      <c r="G168" s="111"/>
      <c r="H168" s="110"/>
      <c r="I168" s="110"/>
      <c r="J168" s="110"/>
      <c r="K168" s="110"/>
      <c r="L168" s="110"/>
      <c r="M168" s="110"/>
      <c r="N168" s="111"/>
      <c r="O168" s="110"/>
      <c r="P168" s="110"/>
      <c r="Q168" s="111"/>
      <c r="R168" s="110"/>
      <c r="S168" s="110"/>
      <c r="T168" s="111"/>
      <c r="U168" s="111"/>
      <c r="V168" s="110"/>
      <c r="W168" s="111"/>
      <c r="X168" s="110"/>
      <c r="Y168" s="110"/>
      <c r="Z168" s="110"/>
      <c r="AA168" s="111"/>
      <c r="AB168" s="122"/>
      <c r="AC168" s="123"/>
      <c r="AD168" s="124"/>
      <c r="AE168" s="125"/>
      <c r="AF168" s="125"/>
      <c r="AG168" s="125"/>
      <c r="AH168" s="125"/>
      <c r="AI168" s="125"/>
      <c r="AJ168" s="125"/>
      <c r="AK168" s="126"/>
      <c r="AL168" s="81"/>
      <c r="AM168" s="12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</row>
    <row r="169" spans="1:56" s="121" customFormat="1" ht="27.75" customHeight="1" hidden="1">
      <c r="A169" s="110"/>
      <c r="B169" s="110"/>
      <c r="C169" s="111"/>
      <c r="D169" s="110"/>
      <c r="E169" s="110"/>
      <c r="F169" s="110"/>
      <c r="G169" s="111"/>
      <c r="H169" s="110"/>
      <c r="I169" s="110"/>
      <c r="J169" s="110"/>
      <c r="K169" s="110"/>
      <c r="L169" s="110"/>
      <c r="M169" s="110"/>
      <c r="N169" s="111"/>
      <c r="O169" s="110"/>
      <c r="P169" s="110"/>
      <c r="Q169" s="111"/>
      <c r="R169" s="110"/>
      <c r="S169" s="110"/>
      <c r="T169" s="111"/>
      <c r="U169" s="111"/>
      <c r="V169" s="110"/>
      <c r="W169" s="111"/>
      <c r="X169" s="110"/>
      <c r="Y169" s="110"/>
      <c r="Z169" s="110"/>
      <c r="AA169" s="111"/>
      <c r="AB169" s="122"/>
      <c r="AC169" s="123"/>
      <c r="AD169" s="124"/>
      <c r="AE169" s="125"/>
      <c r="AF169" s="125"/>
      <c r="AG169" s="125"/>
      <c r="AH169" s="125"/>
      <c r="AI169" s="125"/>
      <c r="AJ169" s="125"/>
      <c r="AK169" s="126"/>
      <c r="AL169" s="81"/>
      <c r="AM169" s="12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</row>
    <row r="170" spans="1:56" s="121" customFormat="1" ht="27.75" customHeight="1" hidden="1">
      <c r="A170" s="110"/>
      <c r="B170" s="110"/>
      <c r="C170" s="111"/>
      <c r="D170" s="110"/>
      <c r="E170" s="110"/>
      <c r="F170" s="110"/>
      <c r="G170" s="111"/>
      <c r="H170" s="110"/>
      <c r="I170" s="110"/>
      <c r="J170" s="110"/>
      <c r="K170" s="110"/>
      <c r="L170" s="110"/>
      <c r="M170" s="110"/>
      <c r="N170" s="111"/>
      <c r="O170" s="110"/>
      <c r="P170" s="110"/>
      <c r="Q170" s="111"/>
      <c r="R170" s="110"/>
      <c r="S170" s="110"/>
      <c r="T170" s="111"/>
      <c r="U170" s="111"/>
      <c r="V170" s="110"/>
      <c r="W170" s="111"/>
      <c r="X170" s="110"/>
      <c r="Y170" s="110"/>
      <c r="Z170" s="110"/>
      <c r="AA170" s="111"/>
      <c r="AB170" s="122"/>
      <c r="AC170" s="123"/>
      <c r="AD170" s="124"/>
      <c r="AE170" s="125"/>
      <c r="AF170" s="125"/>
      <c r="AG170" s="125"/>
      <c r="AH170" s="125"/>
      <c r="AI170" s="125"/>
      <c r="AJ170" s="125"/>
      <c r="AK170" s="126"/>
      <c r="AL170" s="81"/>
      <c r="AM170" s="12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</row>
    <row r="171" spans="1:56" s="121" customFormat="1" ht="27.75" customHeight="1" hidden="1">
      <c r="A171" s="110"/>
      <c r="B171" s="110"/>
      <c r="C171" s="111"/>
      <c r="D171" s="110"/>
      <c r="E171" s="110"/>
      <c r="F171" s="110"/>
      <c r="G171" s="111"/>
      <c r="H171" s="110"/>
      <c r="I171" s="110"/>
      <c r="J171" s="111"/>
      <c r="K171" s="110"/>
      <c r="L171" s="110"/>
      <c r="M171" s="110"/>
      <c r="N171" s="111"/>
      <c r="O171" s="110"/>
      <c r="P171" s="110"/>
      <c r="Q171" s="111"/>
      <c r="R171" s="110"/>
      <c r="S171" s="110"/>
      <c r="T171" s="111"/>
      <c r="U171" s="111"/>
      <c r="V171" s="110"/>
      <c r="W171" s="111"/>
      <c r="X171" s="110"/>
      <c r="Y171" s="110"/>
      <c r="Z171" s="110"/>
      <c r="AA171" s="111"/>
      <c r="AB171" s="122"/>
      <c r="AC171" s="123"/>
      <c r="AD171" s="124"/>
      <c r="AE171" s="125"/>
      <c r="AF171" s="125"/>
      <c r="AG171" s="125"/>
      <c r="AH171" s="125"/>
      <c r="AI171" s="125"/>
      <c r="AJ171" s="125"/>
      <c r="AK171" s="126"/>
      <c r="AL171" s="81"/>
      <c r="AM171" s="12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</row>
    <row r="172" spans="1:56" s="121" customFormat="1" ht="27.75" customHeight="1" hidden="1">
      <c r="A172" s="110"/>
      <c r="B172" s="110"/>
      <c r="C172" s="111"/>
      <c r="D172" s="110"/>
      <c r="E172" s="110"/>
      <c r="F172" s="110"/>
      <c r="G172" s="111"/>
      <c r="H172" s="110"/>
      <c r="I172" s="110"/>
      <c r="J172" s="110"/>
      <c r="K172" s="110"/>
      <c r="L172" s="110"/>
      <c r="M172" s="110"/>
      <c r="N172" s="111"/>
      <c r="O172" s="110"/>
      <c r="P172" s="110"/>
      <c r="Q172" s="111"/>
      <c r="R172" s="110"/>
      <c r="S172" s="110"/>
      <c r="T172" s="111"/>
      <c r="U172" s="111"/>
      <c r="V172" s="110"/>
      <c r="W172" s="111"/>
      <c r="X172" s="110"/>
      <c r="Y172" s="110"/>
      <c r="Z172" s="110"/>
      <c r="AA172" s="111"/>
      <c r="AB172" s="122"/>
      <c r="AC172" s="123"/>
      <c r="AD172" s="124"/>
      <c r="AE172" s="125"/>
      <c r="AF172" s="125"/>
      <c r="AG172" s="125"/>
      <c r="AH172" s="125"/>
      <c r="AI172" s="125"/>
      <c r="AJ172" s="125"/>
      <c r="AK172" s="126"/>
      <c r="AL172" s="81"/>
      <c r="AM172" s="12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</row>
    <row r="173" spans="1:56" s="121" customFormat="1" ht="27.75" customHeight="1" hidden="1">
      <c r="A173" s="110"/>
      <c r="B173" s="110"/>
      <c r="C173" s="111"/>
      <c r="D173" s="110"/>
      <c r="E173" s="110"/>
      <c r="F173" s="110"/>
      <c r="G173" s="111"/>
      <c r="H173" s="110"/>
      <c r="I173" s="110"/>
      <c r="J173" s="110"/>
      <c r="K173" s="110"/>
      <c r="L173" s="110"/>
      <c r="M173" s="110"/>
      <c r="N173" s="111"/>
      <c r="O173" s="110"/>
      <c r="P173" s="110"/>
      <c r="Q173" s="111"/>
      <c r="R173" s="110"/>
      <c r="S173" s="110"/>
      <c r="T173" s="111"/>
      <c r="U173" s="111"/>
      <c r="V173" s="110"/>
      <c r="W173" s="111"/>
      <c r="X173" s="110"/>
      <c r="Y173" s="110"/>
      <c r="Z173" s="110"/>
      <c r="AA173" s="111"/>
      <c r="AB173" s="122"/>
      <c r="AC173" s="123"/>
      <c r="AD173" s="124"/>
      <c r="AE173" s="125"/>
      <c r="AF173" s="125"/>
      <c r="AG173" s="125"/>
      <c r="AH173" s="125"/>
      <c r="AI173" s="125"/>
      <c r="AJ173" s="125"/>
      <c r="AK173" s="126"/>
      <c r="AL173" s="81"/>
      <c r="AM173" s="12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</row>
    <row r="174" spans="1:56" s="121" customFormat="1" ht="27.75" customHeight="1" hidden="1">
      <c r="A174" s="110"/>
      <c r="B174" s="110"/>
      <c r="C174" s="111"/>
      <c r="D174" s="110"/>
      <c r="E174" s="110"/>
      <c r="F174" s="110"/>
      <c r="G174" s="111"/>
      <c r="H174" s="110"/>
      <c r="I174" s="110"/>
      <c r="J174" s="110"/>
      <c r="K174" s="110"/>
      <c r="L174" s="110"/>
      <c r="M174" s="110"/>
      <c r="N174" s="111"/>
      <c r="O174" s="110"/>
      <c r="P174" s="110"/>
      <c r="Q174" s="111"/>
      <c r="R174" s="110"/>
      <c r="S174" s="110"/>
      <c r="T174" s="111"/>
      <c r="U174" s="111"/>
      <c r="V174" s="110"/>
      <c r="W174" s="111"/>
      <c r="X174" s="110"/>
      <c r="Y174" s="110"/>
      <c r="Z174" s="110"/>
      <c r="AA174" s="111"/>
      <c r="AB174" s="122"/>
      <c r="AC174" s="123"/>
      <c r="AD174" s="124"/>
      <c r="AE174" s="125"/>
      <c r="AF174" s="125"/>
      <c r="AG174" s="125"/>
      <c r="AH174" s="125"/>
      <c r="AI174" s="125"/>
      <c r="AJ174" s="125"/>
      <c r="AK174" s="126"/>
      <c r="AL174" s="81"/>
      <c r="AM174" s="12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</row>
    <row r="175" spans="1:56" s="121" customFormat="1" ht="27.75" customHeight="1" hidden="1">
      <c r="A175" s="110"/>
      <c r="B175" s="110"/>
      <c r="C175" s="111"/>
      <c r="D175" s="110"/>
      <c r="E175" s="110"/>
      <c r="F175" s="110"/>
      <c r="G175" s="111"/>
      <c r="H175" s="110"/>
      <c r="I175" s="110"/>
      <c r="J175" s="110"/>
      <c r="K175" s="110"/>
      <c r="L175" s="110"/>
      <c r="M175" s="110"/>
      <c r="N175" s="111"/>
      <c r="O175" s="110"/>
      <c r="P175" s="110"/>
      <c r="Q175" s="111"/>
      <c r="R175" s="110"/>
      <c r="S175" s="110"/>
      <c r="T175" s="111"/>
      <c r="U175" s="111"/>
      <c r="V175" s="110"/>
      <c r="W175" s="111"/>
      <c r="X175" s="110"/>
      <c r="Y175" s="110"/>
      <c r="Z175" s="110"/>
      <c r="AA175" s="111"/>
      <c r="AB175" s="122"/>
      <c r="AC175" s="123"/>
      <c r="AD175" s="124"/>
      <c r="AE175" s="125"/>
      <c r="AF175" s="125"/>
      <c r="AG175" s="125"/>
      <c r="AH175" s="125"/>
      <c r="AI175" s="125"/>
      <c r="AJ175" s="125"/>
      <c r="AK175" s="126"/>
      <c r="AL175" s="81"/>
      <c r="AM175" s="12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</row>
    <row r="176" spans="1:56" s="121" customFormat="1" ht="27.75" customHeight="1" hidden="1">
      <c r="A176" s="110"/>
      <c r="B176" s="110"/>
      <c r="C176" s="111"/>
      <c r="D176" s="110"/>
      <c r="E176" s="110"/>
      <c r="F176" s="110"/>
      <c r="G176" s="111"/>
      <c r="H176" s="110"/>
      <c r="I176" s="110"/>
      <c r="J176" s="111"/>
      <c r="K176" s="110"/>
      <c r="L176" s="110"/>
      <c r="M176" s="110"/>
      <c r="N176" s="111"/>
      <c r="O176" s="110"/>
      <c r="P176" s="110"/>
      <c r="Q176" s="111"/>
      <c r="R176" s="110"/>
      <c r="S176" s="110"/>
      <c r="T176" s="111"/>
      <c r="U176" s="111"/>
      <c r="V176" s="110"/>
      <c r="W176" s="111"/>
      <c r="X176" s="110"/>
      <c r="Y176" s="110"/>
      <c r="Z176" s="110"/>
      <c r="AA176" s="111"/>
      <c r="AB176" s="122"/>
      <c r="AC176" s="123"/>
      <c r="AD176" s="124"/>
      <c r="AE176" s="125"/>
      <c r="AF176" s="125"/>
      <c r="AG176" s="125"/>
      <c r="AH176" s="125"/>
      <c r="AI176" s="125"/>
      <c r="AJ176" s="125"/>
      <c r="AK176" s="126"/>
      <c r="AL176" s="81"/>
      <c r="AM176" s="12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  <c r="BA176" s="100"/>
      <c r="BB176" s="100"/>
      <c r="BC176" s="100"/>
      <c r="BD176" s="100"/>
    </row>
  </sheetData>
  <sheetProtection selectLockedCells="1" selectUnlockedCells="1"/>
  <mergeCells count="21">
    <mergeCell ref="AI1:AM1"/>
    <mergeCell ref="AI2:AM2"/>
    <mergeCell ref="AI4:AM4"/>
    <mergeCell ref="C6:AM6"/>
    <mergeCell ref="C7:AM7"/>
    <mergeCell ref="C8:AM8"/>
    <mergeCell ref="C9:AM9"/>
    <mergeCell ref="C10:AM10"/>
    <mergeCell ref="C11:AM11"/>
    <mergeCell ref="D12:Q12"/>
    <mergeCell ref="R12:AA15"/>
    <mergeCell ref="AB12:AB14"/>
    <mergeCell ref="AC12:AC14"/>
    <mergeCell ref="AD12:AD14"/>
    <mergeCell ref="AE12:AE14"/>
    <mergeCell ref="AF12:AK13"/>
    <mergeCell ref="AL12:AL13"/>
    <mergeCell ref="D13:F15"/>
    <mergeCell ref="G13:H15"/>
    <mergeCell ref="I13:J15"/>
    <mergeCell ref="K13:Q15"/>
  </mergeCells>
  <printOptions/>
  <pageMargins left="0.19652777777777777" right="0.19652777777777777" top="0.275" bottom="0.19652777777777777" header="0.19652777777777777" footer="0.5118055555555555"/>
  <pageSetup firstPageNumber="31" useFirstPageNumber="1" fitToHeight="27" fitToWidth="1" horizontalDpi="300" verticalDpi="300" orientation="landscape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/>
  <cp:lastPrinted>2015-11-12T08:02:07Z</cp:lastPrinted>
  <dcterms:created xsi:type="dcterms:W3CDTF">2011-12-09T07:36:49Z</dcterms:created>
  <dcterms:modified xsi:type="dcterms:W3CDTF">2016-04-08T05:58:30Z</dcterms:modified>
  <cp:category/>
  <cp:version/>
  <cp:contentType/>
  <cp:contentStatus/>
  <cp:revision>45</cp:revision>
</cp:coreProperties>
</file>