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28695" windowHeight="10770"/>
  </bookViews>
  <sheets>
    <sheet name="приложение 4 (РПЦ)" sheetId="1" r:id="rId1"/>
  </sheets>
  <externalReferences>
    <externalReference r:id="rId2"/>
    <externalReference r:id="rId3"/>
    <externalReference r:id="rId4"/>
  </externalReferences>
  <calcPr calcId="125725"/>
</workbook>
</file>

<file path=xl/calcChain.xml><?xml version="1.0" encoding="utf-8"?>
<calcChain xmlns="http://schemas.openxmlformats.org/spreadsheetml/2006/main">
  <c r="G278" i="1"/>
  <c r="G276" s="1"/>
  <c r="G270" s="1"/>
  <c r="G269" s="1"/>
  <c r="G268" s="1"/>
  <c r="G267" s="1"/>
  <c r="F278"/>
  <c r="E278"/>
  <c r="E276" s="1"/>
  <c r="F276"/>
  <c r="F270" s="1"/>
  <c r="F269" s="1"/>
  <c r="F268" s="1"/>
  <c r="F267" s="1"/>
  <c r="G274"/>
  <c r="G273" s="1"/>
  <c r="F274"/>
  <c r="E274"/>
  <c r="E273" s="1"/>
  <c r="F273"/>
  <c r="G272"/>
  <c r="F272"/>
  <c r="E272"/>
  <c r="D272"/>
  <c r="B272"/>
  <c r="A272"/>
  <c r="E270"/>
  <c r="E269" s="1"/>
  <c r="E268" s="1"/>
  <c r="E267" s="1"/>
  <c r="E265"/>
  <c r="E264" s="1"/>
  <c r="E263" s="1"/>
  <c r="E262" s="1"/>
  <c r="E260"/>
  <c r="E259" s="1"/>
  <c r="E258" s="1"/>
  <c r="E257" s="1"/>
  <c r="G253"/>
  <c r="F253"/>
  <c r="E253"/>
  <c r="G252"/>
  <c r="F252"/>
  <c r="F251" s="1"/>
  <c r="F250" s="1"/>
  <c r="F249" s="1"/>
  <c r="F248" s="1"/>
  <c r="F247" s="1"/>
  <c r="E252"/>
  <c r="G251"/>
  <c r="G250" s="1"/>
  <c r="G249" s="1"/>
  <c r="G248" s="1"/>
  <c r="G247" s="1"/>
  <c r="E251"/>
  <c r="E250" s="1"/>
  <c r="E249" s="1"/>
  <c r="E248" s="1"/>
  <c r="G246"/>
  <c r="F246"/>
  <c r="D246"/>
  <c r="C246"/>
  <c r="B246"/>
  <c r="A246"/>
  <c r="G245"/>
  <c r="F245"/>
  <c r="E245"/>
  <c r="D245"/>
  <c r="C245"/>
  <c r="B245"/>
  <c r="A245"/>
  <c r="G244"/>
  <c r="F244"/>
  <c r="E244"/>
  <c r="E243" s="1"/>
  <c r="E242" s="1"/>
  <c r="D244"/>
  <c r="C244"/>
  <c r="B244"/>
  <c r="A244"/>
  <c r="G243"/>
  <c r="F243"/>
  <c r="D243"/>
  <c r="B243"/>
  <c r="A243"/>
  <c r="G242"/>
  <c r="F242"/>
  <c r="D242"/>
  <c r="B242"/>
  <c r="A242"/>
  <c r="E240"/>
  <c r="E239"/>
  <c r="E238" s="1"/>
  <c r="G234"/>
  <c r="F234"/>
  <c r="E234"/>
  <c r="G232"/>
  <c r="F232"/>
  <c r="F230" s="1"/>
  <c r="E232"/>
  <c r="G230"/>
  <c r="E230"/>
  <c r="G227"/>
  <c r="F227"/>
  <c r="F226" s="1"/>
  <c r="F225" s="1"/>
  <c r="E227"/>
  <c r="G226"/>
  <c r="G225" s="1"/>
  <c r="G224" s="1"/>
  <c r="G223" s="1"/>
  <c r="G222" s="1"/>
  <c r="G221" s="1"/>
  <c r="E226"/>
  <c r="E225" s="1"/>
  <c r="E224" s="1"/>
  <c r="E223" s="1"/>
  <c r="E222" s="1"/>
  <c r="E221" s="1"/>
  <c r="G219"/>
  <c r="G218" s="1"/>
  <c r="G217" s="1"/>
  <c r="G216" s="1"/>
  <c r="F219"/>
  <c r="E219"/>
  <c r="E218" s="1"/>
  <c r="E217" s="1"/>
  <c r="E216" s="1"/>
  <c r="F218"/>
  <c r="F217" s="1"/>
  <c r="F216" s="1"/>
  <c r="G213"/>
  <c r="G211" s="1"/>
  <c r="G210" s="1"/>
  <c r="F213"/>
  <c r="E213"/>
  <c r="E211" s="1"/>
  <c r="E210" s="1"/>
  <c r="F211"/>
  <c r="F210" s="1"/>
  <c r="G208"/>
  <c r="F208"/>
  <c r="F207" s="1"/>
  <c r="F206" s="1"/>
  <c r="E208"/>
  <c r="G207"/>
  <c r="G206" s="1"/>
  <c r="E207"/>
  <c r="E206" s="1"/>
  <c r="G202"/>
  <c r="G200" s="1"/>
  <c r="G199" s="1"/>
  <c r="G198" s="1"/>
  <c r="G197" s="1"/>
  <c r="G196" s="1"/>
  <c r="F202"/>
  <c r="E202"/>
  <c r="E200" s="1"/>
  <c r="E199" s="1"/>
  <c r="E198" s="1"/>
  <c r="E197" s="1"/>
  <c r="E196" s="1"/>
  <c r="F200"/>
  <c r="F199" s="1"/>
  <c r="G193"/>
  <c r="F193"/>
  <c r="E193"/>
  <c r="E186" s="1"/>
  <c r="E185" s="1"/>
  <c r="E184" s="1"/>
  <c r="E183" s="1"/>
  <c r="G190"/>
  <c r="F190"/>
  <c r="F188" s="1"/>
  <c r="F186" s="1"/>
  <c r="F185" s="1"/>
  <c r="F184" s="1"/>
  <c r="F183" s="1"/>
  <c r="E190"/>
  <c r="G188"/>
  <c r="G186" s="1"/>
  <c r="G185" s="1"/>
  <c r="G184" s="1"/>
  <c r="G183" s="1"/>
  <c r="E188"/>
  <c r="B182"/>
  <c r="D181"/>
  <c r="C181"/>
  <c r="B181"/>
  <c r="G180"/>
  <c r="F180"/>
  <c r="E180"/>
  <c r="D180"/>
  <c r="C180"/>
  <c r="B180"/>
  <c r="G179"/>
  <c r="F179"/>
  <c r="E179"/>
  <c r="D179"/>
  <c r="C179"/>
  <c r="B179"/>
  <c r="G178"/>
  <c r="F178"/>
  <c r="E178"/>
  <c r="D178"/>
  <c r="B178"/>
  <c r="G175"/>
  <c r="G173" s="1"/>
  <c r="G171" s="1"/>
  <c r="G170" s="1"/>
  <c r="G169" s="1"/>
  <c r="G168" s="1"/>
  <c r="F175"/>
  <c r="E175"/>
  <c r="E173" s="1"/>
  <c r="E171" s="1"/>
  <c r="E170" s="1"/>
  <c r="E169" s="1"/>
  <c r="E168" s="1"/>
  <c r="F173"/>
  <c r="F171" s="1"/>
  <c r="F170" s="1"/>
  <c r="F169" s="1"/>
  <c r="F168" s="1"/>
  <c r="G164"/>
  <c r="F164"/>
  <c r="F162" s="1"/>
  <c r="F161" s="1"/>
  <c r="F160" s="1"/>
  <c r="F159" s="1"/>
  <c r="F158" s="1"/>
  <c r="E164"/>
  <c r="G162"/>
  <c r="G161" s="1"/>
  <c r="G160" s="1"/>
  <c r="G159" s="1"/>
  <c r="G158" s="1"/>
  <c r="E162"/>
  <c r="E161" s="1"/>
  <c r="E160" s="1"/>
  <c r="E159" s="1"/>
  <c r="E158" s="1"/>
  <c r="E156"/>
  <c r="E155"/>
  <c r="E153"/>
  <c r="E152"/>
  <c r="E150"/>
  <c r="E149"/>
  <c r="E147"/>
  <c r="E146"/>
  <c r="G144"/>
  <c r="F144"/>
  <c r="F143" s="1"/>
  <c r="F141" s="1"/>
  <c r="F140" s="1"/>
  <c r="F139" s="1"/>
  <c r="F138" s="1"/>
  <c r="E144"/>
  <c r="G143"/>
  <c r="G141" s="1"/>
  <c r="G140" s="1"/>
  <c r="G139" s="1"/>
  <c r="G138" s="1"/>
  <c r="E143"/>
  <c r="E141" s="1"/>
  <c r="E140" s="1"/>
  <c r="E139" s="1"/>
  <c r="E138" s="1"/>
  <c r="E137" s="1"/>
  <c r="G134"/>
  <c r="G133" s="1"/>
  <c r="G131" s="1"/>
  <c r="G130" s="1"/>
  <c r="G124" s="1"/>
  <c r="G123" s="1"/>
  <c r="G121" s="1"/>
  <c r="F134"/>
  <c r="E134"/>
  <c r="E133" s="1"/>
  <c r="E131" s="1"/>
  <c r="E130" s="1"/>
  <c r="F133"/>
  <c r="F131" s="1"/>
  <c r="F130" s="1"/>
  <c r="F124" s="1"/>
  <c r="F123" s="1"/>
  <c r="F121" s="1"/>
  <c r="G128"/>
  <c r="G127" s="1"/>
  <c r="F128"/>
  <c r="E128"/>
  <c r="E127" s="1"/>
  <c r="F127"/>
  <c r="G126"/>
  <c r="F126"/>
  <c r="E126"/>
  <c r="E125" s="1"/>
  <c r="F125"/>
  <c r="G118"/>
  <c r="F118"/>
  <c r="F117" s="1"/>
  <c r="E118"/>
  <c r="G117"/>
  <c r="E117"/>
  <c r="G114"/>
  <c r="F114"/>
  <c r="F111" s="1"/>
  <c r="E114"/>
  <c r="G111"/>
  <c r="G109" s="1"/>
  <c r="G108" s="1"/>
  <c r="G107" s="1"/>
  <c r="G106" s="1"/>
  <c r="G105" s="1"/>
  <c r="E111"/>
  <c r="E109" s="1"/>
  <c r="E108" s="1"/>
  <c r="E107" s="1"/>
  <c r="E106" s="1"/>
  <c r="E105" s="1"/>
  <c r="G102"/>
  <c r="G101" s="1"/>
  <c r="G98" s="1"/>
  <c r="G97" s="1"/>
  <c r="F102"/>
  <c r="E102"/>
  <c r="E101" s="1"/>
  <c r="E98" s="1"/>
  <c r="E97" s="1"/>
  <c r="F101"/>
  <c r="F98" s="1"/>
  <c r="F97" s="1"/>
  <c r="G94"/>
  <c r="G93" s="1"/>
  <c r="G92" s="1"/>
  <c r="F94"/>
  <c r="E94"/>
  <c r="E93" s="1"/>
  <c r="E92" s="1"/>
  <c r="F93"/>
  <c r="F92" s="1"/>
  <c r="A91"/>
  <c r="G90"/>
  <c r="F90"/>
  <c r="E90"/>
  <c r="E88" s="1"/>
  <c r="E87" s="1"/>
  <c r="G88"/>
  <c r="F88"/>
  <c r="F87" s="1"/>
  <c r="G87"/>
  <c r="G85"/>
  <c r="F85"/>
  <c r="E85"/>
  <c r="G83"/>
  <c r="G82" s="1"/>
  <c r="F83"/>
  <c r="E83"/>
  <c r="E82" s="1"/>
  <c r="F82"/>
  <c r="G79"/>
  <c r="G77" s="1"/>
  <c r="G76" s="1"/>
  <c r="F79"/>
  <c r="E79"/>
  <c r="E77" s="1"/>
  <c r="E76" s="1"/>
  <c r="F77"/>
  <c r="F76" s="1"/>
  <c r="G73"/>
  <c r="F73"/>
  <c r="F71" s="1"/>
  <c r="F69" s="1"/>
  <c r="F68" s="1"/>
  <c r="F67" s="1"/>
  <c r="F66" s="1"/>
  <c r="E73"/>
  <c r="G71"/>
  <c r="G69" s="1"/>
  <c r="G68" s="1"/>
  <c r="G67" s="1"/>
  <c r="G66" s="1"/>
  <c r="E71"/>
  <c r="E69" s="1"/>
  <c r="G64"/>
  <c r="F64"/>
  <c r="F63" s="1"/>
  <c r="F62" s="1"/>
  <c r="F61" s="1"/>
  <c r="F60" s="1"/>
  <c r="E64"/>
  <c r="G63"/>
  <c r="G62" s="1"/>
  <c r="G61" s="1"/>
  <c r="G60" s="1"/>
  <c r="E63"/>
  <c r="E62" s="1"/>
  <c r="E61" s="1"/>
  <c r="E60" s="1"/>
  <c r="G58"/>
  <c r="G56" s="1"/>
  <c r="G55" s="1"/>
  <c r="G54" s="1"/>
  <c r="G53" s="1"/>
  <c r="F58"/>
  <c r="E58"/>
  <c r="E56" s="1"/>
  <c r="E55" s="1"/>
  <c r="E54" s="1"/>
  <c r="E53" s="1"/>
  <c r="F56"/>
  <c r="F55" s="1"/>
  <c r="F54" s="1"/>
  <c r="F53" s="1"/>
  <c r="G51"/>
  <c r="F51"/>
  <c r="F50" s="1"/>
  <c r="E51"/>
  <c r="G50"/>
  <c r="E50"/>
  <c r="G47"/>
  <c r="F47"/>
  <c r="F45" s="1"/>
  <c r="E47"/>
  <c r="G45"/>
  <c r="E45"/>
  <c r="G40"/>
  <c r="F40"/>
  <c r="F39" s="1"/>
  <c r="F38" s="1"/>
  <c r="F37" s="1"/>
  <c r="F32" s="1"/>
  <c r="F31" s="1"/>
  <c r="E40"/>
  <c r="G39"/>
  <c r="G38" s="1"/>
  <c r="G37" s="1"/>
  <c r="G32" s="1"/>
  <c r="G31" s="1"/>
  <c r="E39"/>
  <c r="E38" s="1"/>
  <c r="E37" s="1"/>
  <c r="E35"/>
  <c r="E34"/>
  <c r="E33" s="1"/>
  <c r="G27"/>
  <c r="G24" s="1"/>
  <c r="G23" s="1"/>
  <c r="G22" s="1"/>
  <c r="G21" s="1"/>
  <c r="G20" s="1"/>
  <c r="G19" s="1"/>
  <c r="F27"/>
  <c r="E27"/>
  <c r="E24" s="1"/>
  <c r="E23" s="1"/>
  <c r="E22" s="1"/>
  <c r="E21" s="1"/>
  <c r="E20" s="1"/>
  <c r="F24"/>
  <c r="F23" s="1"/>
  <c r="F22" s="1"/>
  <c r="F21" s="1"/>
  <c r="F20" s="1"/>
  <c r="E19" l="1"/>
  <c r="F19"/>
  <c r="E32"/>
  <c r="E31" s="1"/>
  <c r="F109"/>
  <c r="F108" s="1"/>
  <c r="F107" s="1"/>
  <c r="F106" s="1"/>
  <c r="F105" s="1"/>
  <c r="E124"/>
  <c r="E123" s="1"/>
  <c r="E121" s="1"/>
  <c r="G137"/>
  <c r="G167"/>
  <c r="E247"/>
  <c r="E256"/>
  <c r="E255" s="1"/>
  <c r="G281"/>
  <c r="E68"/>
  <c r="E67" s="1"/>
  <c r="E66" s="1"/>
  <c r="F137"/>
  <c r="E167"/>
  <c r="F198"/>
  <c r="F197" s="1"/>
  <c r="F196" s="1"/>
  <c r="F167" s="1"/>
  <c r="F224"/>
  <c r="F223" s="1"/>
  <c r="F222" s="1"/>
  <c r="F221" s="1"/>
  <c r="G125"/>
  <c r="E281" l="1"/>
  <c r="F281"/>
</calcChain>
</file>

<file path=xl/sharedStrings.xml><?xml version="1.0" encoding="utf-8"?>
<sst xmlns="http://schemas.openxmlformats.org/spreadsheetml/2006/main" count="446" uniqueCount="154">
  <si>
    <t>Приложение 4</t>
  </si>
  <si>
    <t xml:space="preserve">                                                                               к решению Думы Конаковского муниципального округа</t>
  </si>
  <si>
    <t xml:space="preserve">                                                                                                                            «О внесении изменений и дополнений в решение № 29</t>
  </si>
  <si>
    <t xml:space="preserve">                          от 26.12.2022 г " О бюджете городского поселения</t>
  </si>
  <si>
    <t xml:space="preserve">                                           поселок Новозавидовский  на 2023 год  и </t>
  </si>
  <si>
    <t xml:space="preserve">                                              на плановый период 2024-2025 годов»</t>
  </si>
  <si>
    <t xml:space="preserve">                                                           от 05.12.2023 2023  года  № 69 </t>
  </si>
  <si>
    <t xml:space="preserve">                                                                               к решению Совета депутатов</t>
  </si>
  <si>
    <t xml:space="preserve">                                             городского поселения поселок Новозавидовский</t>
  </si>
  <si>
    <t xml:space="preserve">                 «О бюджете городского поселения</t>
  </si>
  <si>
    <t xml:space="preserve">                                          поселок Новозавидовский  на 2023 год  и </t>
  </si>
  <si>
    <t xml:space="preserve">                   от   26  декабря 2022  года  № 29</t>
  </si>
  <si>
    <t>Распределение  бюджетных ассигнований расходов местного бюджета  по разделам, подразделам, целевым статьям (непрограммным направлениям деятельности),  группам, подгруппам и элементам видов расходов классификации расходов бюджетов на 2023 год и на плановый период 2024- 2025 годов</t>
  </si>
  <si>
    <t>РП</t>
  </si>
  <si>
    <t>КЦСР</t>
  </si>
  <si>
    <t>КВР</t>
  </si>
  <si>
    <t>Наименование</t>
  </si>
  <si>
    <t>2023 год Сумма, тыс. руб</t>
  </si>
  <si>
    <t>2024 год  Сумма, тыс. руб</t>
  </si>
  <si>
    <t>2025 год Сумма (тыс. руб.)</t>
  </si>
  <si>
    <t>0100</t>
  </si>
  <si>
    <t>ОБЩЕГОСУДАРСТЕННЫЕ ВОПРОСЫ</t>
  </si>
  <si>
    <t>0102</t>
  </si>
  <si>
    <t>Функционирование высшего должностного лица субъекта Российской Федерации  и муниципального образования</t>
  </si>
  <si>
    <t>Расходы не включенные в муниципальные программы</t>
  </si>
  <si>
    <t>Расходы на обеспечение деятельности представительных и исполнительных органов местного самоуправления</t>
  </si>
  <si>
    <t>Глава городского, сельского поселения</t>
  </si>
  <si>
    <t>Расходы на выплаты персоналу в целях 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</si>
  <si>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 (муниципальных) 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</si>
  <si>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</si>
  <si>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</si>
  <si>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</si>
  <si>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</si>
  <si>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Отдельные мероприятия не включенные в муниципальные программы за счет средств местного бюджета</t>
  </si>
  <si>
    <t>Межбюджетные трансферты из бюджетов поселений, по передаче части полномочий  в области дорожной деятельности</t>
  </si>
  <si>
    <t xml:space="preserve">Межбюджетные трансферты </t>
  </si>
  <si>
    <t xml:space="preserve">Иные межбюджетные трансферты </t>
  </si>
  <si>
    <t>Центральный аппарат исполнительных органов местного самоуправления городских, сельских поселений</t>
  </si>
  <si>
    <t xml:space="preserve">Фонд оплаты труда государственных (муниципальных) органов </t>
  </si>
  <si>
    <t>Иные выплаты персоналу государственных (муниципальных)  органов, за исключением фонда оплаты труда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</si>
  <si>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</si>
  <si>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</si>
  <si>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Прочая  закупка товаров, работ и услуг </t>
  </si>
  <si>
    <t>Закупка энергетических ресурсов</t>
  </si>
  <si>
    <t>Иные бюджетные ассигнования</t>
  </si>
  <si>
    <t>Уплата налогов, сборов и иных платежей</t>
  </si>
  <si>
    <t>Уплата иных платежей</t>
  </si>
  <si>
    <t>0106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</si>
  <si>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</si>
  <si>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Межбюджетные трансферты бюджету Конаковского района из бюджетов поселений на осуществление части полномочий в части исполнения бюджета поселения в соответствии  с заключенными соглашениями</t>
  </si>
  <si>
    <t>0111</t>
  </si>
  <si>
    <t xml:space="preserve">Резервные фонды </t>
  </si>
  <si>
    <t xml:space="preserve">Резервные фонды  исполнительных органов </t>
  </si>
  <si>
    <t>Резервные фонды  исполнительных органов городских, сельских поселений</t>
  </si>
  <si>
    <t xml:space="preserve">Резервные средства </t>
  </si>
  <si>
    <t>0113</t>
  </si>
  <si>
    <t>Другие общегосударственные вопросы</t>
  </si>
  <si>
    <t>Расходы  не включенные в муниципальные программы</t>
  </si>
  <si>
    <t>Оценка недвижимости, признание прав и регулирование отношений по муниципальной собственности городских, сельских поселений</t>
  </si>
  <si>
    <t>Выполнение других обязательств городских, сельских поселений</t>
  </si>
  <si>
    <t>Закупка товаров, работ и услуг для  обеспечения государственных (муниципальных) нужд</t>
  </si>
  <si>
    <t>Исполнение судебных актов</t>
  </si>
  <si>
    <t>Исполнение судебных актов Российской Федерации и мировых соглашений по возмещению причиненного  вреда</t>
  </si>
  <si>
    <t>9940040400</t>
  </si>
  <si>
    <t>Взносы на капитальный ремонт за имущество, находящегося в муниципальной собственности городских и сельских поселений</t>
  </si>
  <si>
    <t>244</t>
  </si>
  <si>
    <t>Расходы связанные с содержанием имущества, находящегося в муниципальной собственности городских и сельских поселений</t>
  </si>
  <si>
    <t>Закупка товаров, работ и услуг для обеспечения государственных (муниципальных) нужд</t>
  </si>
  <si>
    <t>247</t>
  </si>
  <si>
    <t>Расходы на отдельные мероприятия за счет целевых межбюджетных трансфертов</t>
  </si>
  <si>
    <t>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</si>
  <si>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0200</t>
  </si>
  <si>
    <t xml:space="preserve">НАЦИОНАЛЬНАЯ ОБОРОНА </t>
  </si>
  <si>
    <t>0203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</si>
  <si>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</si>
  <si>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</si>
  <si>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Взносы по обязательному социальному страхованию на выплаты денежного содержания и        иные выплаты работникам государственных (муниципальных) органов</t>
  </si>
  <si>
    <t xml:space="preserve"> Иные закупки товаров, работ и услуг для обеспечения государственных (муниципальных)   нужд</t>
  </si>
  <si>
    <t>0300</t>
  </si>
  <si>
    <t>НАЦИОНАЛЬНАЯ БЕЗОПАСНОСТЬ И ПРАВООХРАНИТЕЛЬНАЯ  ДЕЯТЕЛЬНОСТЬ</t>
  </si>
  <si>
    <t>0310</t>
  </si>
  <si>
    <t>Защита населения и территории от чрезвычайных ситуаций природного и техногенного характера,  пожарная безопасность</t>
  </si>
  <si>
    <t xml:space="preserve">Резервные фонды исполнительных органов                    </t>
  </si>
  <si>
    <t xml:space="preserve">Резервные фонды исполнительных органов    городских, сельских поселений               </t>
  </si>
  <si>
    <t>Предупреждение и ликвидация чрезвычайных ситуаций природного и техногенного характера на территории  городских, сельских поселений</t>
  </si>
  <si>
    <t xml:space="preserve">  0310</t>
  </si>
  <si>
    <t>0400</t>
  </si>
  <si>
    <t>НАЦИОНАЛЬНАЯ ЭКОНОМИКА</t>
  </si>
  <si>
    <t>0409</t>
  </si>
  <si>
    <t>Дорожное хозяйство (дорожные фонды)</t>
  </si>
  <si>
    <t>Содержание и строительство автомобильных дорог и инженерных сооружений на них в границах  городских, сельских поселений</t>
  </si>
  <si>
    <t xml:space="preserve">Закупка товаров, работ и услуг для обеспечения  государственных (муниципальных) нужд </t>
  </si>
  <si>
    <t>Межбюджетные трансферты из бюджетов поселений по передаче части полномочий по ремонту дворовых территорий многоквартирных домов, проездов к дворовым территориям многоквартирных домов населенния  населенных пунктов</t>
  </si>
  <si>
    <t>500</t>
  </si>
  <si>
    <t>Межбюджетные трансферты из бюджетов поселений по передаче части полномочий на проведение капитального ремонта и ремонта улично-дорожной сети муниципальных образований</t>
  </si>
  <si>
    <t>99400S1020</t>
  </si>
  <si>
    <t>Ремонт дворовых территорий многоквартирных домов, проездов к дворовым территориям многоквартирных домов населенных пунктов за счет средств местного бюджета</t>
  </si>
  <si>
    <t>99400S1050</t>
  </si>
  <si>
    <t>Капитальный ремонт и ремонт улично-дорожной сети муниципальных образований за счет средств местного бюджета</t>
  </si>
  <si>
    <t>0412</t>
  </si>
  <si>
    <t>Другие вопросы в области национальной экономики</t>
  </si>
  <si>
    <t>Мероприятия по землеустройству и землепользованию  городских, сельских поселений</t>
  </si>
  <si>
    <t xml:space="preserve">Закупка товаров, работ и услуг для  обеспечения государственных (муниципальных) нужд </t>
  </si>
  <si>
    <t>0500</t>
  </si>
  <si>
    <t>ЖИЛИЩНО – КОММУНАЛЬНОЕ ХОЗЯЙСТВО</t>
  </si>
  <si>
    <t>0501</t>
  </si>
  <si>
    <t>Жилищное хозяйство</t>
  </si>
  <si>
    <t xml:space="preserve">Мероприятия в области жилищного хозяйства в городских, сельских поселениях </t>
  </si>
  <si>
    <t>0502</t>
  </si>
  <si>
    <t>Коммунальное хозяйство</t>
  </si>
  <si>
    <t>Мероприятия в области коммунального хозяйства в городских, сельских поселениях</t>
  </si>
  <si>
    <t>Субсидии юридическим лицам (кроме некомерческих организаций), индивидуальным предпринимателям, физическим лицам - производителям товаров, работ, услуг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</si>
  <si>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</si>
  <si>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0503</t>
  </si>
  <si>
    <t>Благоустройство</t>
  </si>
  <si>
    <t>Уличное освещение в городских, сельских поселениях</t>
  </si>
  <si>
    <t>Организация и содержание мест захоронения в городских, сельских поселениях</t>
  </si>
  <si>
    <t>Прочие мероприятия по благоустройству в городских, сельских  поселениях</t>
  </si>
  <si>
    <t>99500L2990</t>
  </si>
  <si>
    <t xml:space="preserve">Проведение работ по обустройству и восстановлению воинских захоронений </t>
  </si>
  <si>
    <t>0800</t>
  </si>
  <si>
    <t xml:space="preserve">КУЛЬТУРА, КИНЕМАТОГРАФИЯ           </t>
  </si>
  <si>
    <t>0801</t>
  </si>
  <si>
    <t>Культура</t>
  </si>
  <si>
    <t xml:space="preserve">Культурно-досуговое обслуживание  муниципальными   учреждениями городских, сельских поселений 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</si>
  <si>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</si>
  <si>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</si>
  <si>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 на оказание  государственных (муниципальных)  услуг (выполнение работ)</t>
  </si>
  <si>
    <t>Субсидии бюджетным учреждениям на иные цели</t>
  </si>
  <si>
    <t xml:space="preserve">Библиотечное обслуживание  муниципальными   учреждениями городских, сельских поселений </t>
  </si>
  <si>
    <t>Предоставление субсидий  бюджетным, автономным учреждениям и иным некоммерческим организациям</t>
  </si>
  <si>
    <t>99400S0680</t>
  </si>
  <si>
    <t>Повышение заработной платы работникам муниципальных учреждений культуры городских и сельских поселений</t>
  </si>
  <si>
    <t>Предоставление субсидий  бюджетным, автономным учреждениям и иным  некоммерческим организациям</t>
  </si>
  <si>
    <t>СОЦИАЛЬНАЯ ПОЛИТИКА</t>
  </si>
  <si>
    <t>Пенсионное обеспечение</t>
  </si>
  <si>
    <t>1001</t>
  </si>
  <si>
    <t>Прочие выплаты по обязательствам муниципального образования</t>
  </si>
  <si>
    <t>Доплаты к пенсиям муниципальных служащих городских, сельских поселений</t>
  </si>
  <si>
    <t>Социальное обеспечение и иные выплаты  населению</t>
  </si>
  <si>
    <t>Публичные нормативные социальные выплаты  гражданам</t>
  </si>
  <si>
    <t xml:space="preserve">Иные пенсии, социальные доплаты к пенсиям </t>
  </si>
  <si>
    <t>Охрана семьи и детства</t>
  </si>
  <si>
    <t>99400S0290</t>
  </si>
  <si>
    <t>Расходы на обеспечение жилыми помещениями малоимущих многодетных семей, нуждающихся в жилых помещениях за счет средств местного бюджета</t>
  </si>
  <si>
    <t>Социальные выплаты гражданам, кроме публичных нормативных социальных выплат</t>
  </si>
  <si>
    <t>Субсидии гражданам на приобретение жилья</t>
  </si>
  <si>
    <t xml:space="preserve">Обеспечение жилыми помещениями малоимущих многодетных семей, нуждающихся в жилых помещениях </t>
  </si>
  <si>
    <t>ФИЗИЧЕСКАЯ КУЛЬТУРА И СПОРТ</t>
  </si>
  <si>
    <t>Массовый спорт</t>
  </si>
  <si>
    <t>1102</t>
  </si>
  <si>
    <t>Отдельные мероприятия  не включенные в муниципальные программы за счет средств местного бюджета</t>
  </si>
  <si>
    <t>Иные выплаты носударственных (муниципальных) органов привлекаемым лицам</t>
  </si>
  <si>
    <t>ВСЕГО:</t>
  </si>
</sst>
</file>

<file path=xl/styles.xml><?xml version="1.0" encoding="utf-8"?>
<styleSheet xmlns="http://schemas.openxmlformats.org/spreadsheetml/2006/main">
  <numFmts count="1">
    <numFmt numFmtId="164" formatCode="0.000"/>
  </numFmts>
  <fonts count="1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37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 vertical="center" wrapText="1"/>
    </xf>
    <xf numFmtId="0" fontId="4" fillId="0" borderId="5" xfId="0" applyFont="1" applyBorder="1" applyAlignment="1">
      <alignment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164" fontId="5" fillId="0" borderId="6" xfId="0" applyNumberFormat="1" applyFont="1" applyFill="1" applyBorder="1" applyAlignment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164" fontId="6" fillId="0" borderId="6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164" fontId="4" fillId="0" borderId="13" xfId="0" applyNumberFormat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7" xfId="0" applyFont="1" applyBorder="1" applyAlignment="1">
      <alignment vertical="center" wrapText="1"/>
    </xf>
    <xf numFmtId="164" fontId="4" fillId="0" borderId="17" xfId="0" applyNumberFormat="1" applyFont="1" applyFill="1" applyBorder="1" applyAlignment="1">
      <alignment horizontal="center" vertical="center" wrapText="1"/>
    </xf>
    <xf numFmtId="164" fontId="4" fillId="0" borderId="18" xfId="0" applyNumberFormat="1" applyFont="1" applyFill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49" fontId="5" fillId="0" borderId="19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top" wrapText="1"/>
    </xf>
    <xf numFmtId="49" fontId="5" fillId="0" borderId="11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164" fontId="5" fillId="0" borderId="13" xfId="0" applyNumberFormat="1" applyFont="1" applyFill="1" applyBorder="1" applyAlignment="1">
      <alignment horizontal="center" vertical="center" wrapText="1"/>
    </xf>
    <xf numFmtId="164" fontId="5" fillId="0" borderId="14" xfId="0" applyNumberFormat="1" applyFont="1" applyFill="1" applyBorder="1" applyAlignment="1">
      <alignment horizontal="center" vertical="center" wrapText="1"/>
    </xf>
    <xf numFmtId="49" fontId="5" fillId="0" borderId="19" xfId="0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164" fontId="5" fillId="0" borderId="6" xfId="0" applyNumberFormat="1" applyFont="1" applyFill="1" applyBorder="1" applyAlignment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vertical="center" wrapText="1"/>
    </xf>
    <xf numFmtId="164" fontId="5" fillId="0" borderId="17" xfId="0" applyNumberFormat="1" applyFont="1" applyFill="1" applyBorder="1" applyAlignment="1">
      <alignment horizontal="center" vertical="center" wrapText="1"/>
    </xf>
    <xf numFmtId="164" fontId="5" fillId="0" borderId="18" xfId="0" applyNumberFormat="1" applyFont="1" applyFill="1" applyBorder="1" applyAlignment="1">
      <alignment horizontal="center" vertical="center" wrapText="1"/>
    </xf>
    <xf numFmtId="164" fontId="7" fillId="0" borderId="13" xfId="0" applyNumberFormat="1" applyFont="1" applyFill="1" applyBorder="1" applyAlignment="1">
      <alignment horizontal="center" vertical="center" wrapText="1"/>
    </xf>
    <xf numFmtId="164" fontId="7" fillId="0" borderId="14" xfId="0" applyNumberFormat="1" applyFont="1" applyFill="1" applyBorder="1" applyAlignment="1">
      <alignment horizontal="center" vertical="center" wrapText="1"/>
    </xf>
    <xf numFmtId="164" fontId="7" fillId="0" borderId="6" xfId="0" applyNumberFormat="1" applyFont="1" applyFill="1" applyBorder="1" applyAlignment="1">
      <alignment horizontal="center" vertical="center" wrapText="1"/>
    </xf>
    <xf numFmtId="164" fontId="7" fillId="0" borderId="7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7" xfId="0" applyFont="1" applyBorder="1" applyAlignment="1">
      <alignment vertical="center" wrapText="1"/>
    </xf>
    <xf numFmtId="164" fontId="5" fillId="0" borderId="17" xfId="0" applyNumberFormat="1" applyFont="1" applyFill="1" applyBorder="1" applyAlignment="1">
      <alignment horizontal="center" vertical="center" wrapText="1"/>
    </xf>
    <xf numFmtId="164" fontId="5" fillId="0" borderId="18" xfId="0" applyNumberFormat="1" applyFont="1" applyFill="1" applyBorder="1" applyAlignment="1">
      <alignment horizontal="center" vertical="center" wrapText="1"/>
    </xf>
    <xf numFmtId="0" fontId="0" fillId="0" borderId="0" xfId="0" applyFont="1"/>
    <xf numFmtId="49" fontId="5" fillId="0" borderId="2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3" xfId="0" applyFont="1" applyBorder="1" applyAlignment="1">
      <alignment vertical="center" wrapText="1"/>
    </xf>
    <xf numFmtId="164" fontId="5" fillId="0" borderId="23" xfId="0" applyNumberFormat="1" applyFont="1" applyFill="1" applyBorder="1" applyAlignment="1">
      <alignment horizontal="center" vertical="center" wrapText="1"/>
    </xf>
    <xf numFmtId="164" fontId="5" fillId="0" borderId="24" xfId="0" applyNumberFormat="1" applyFont="1" applyFill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justify" vertical="center" wrapText="1"/>
    </xf>
    <xf numFmtId="164" fontId="6" fillId="0" borderId="17" xfId="0" applyNumberFormat="1" applyFont="1" applyFill="1" applyBorder="1" applyAlignment="1">
      <alignment horizontal="center" vertical="center" wrapText="1"/>
    </xf>
    <xf numFmtId="49" fontId="5" fillId="0" borderId="25" xfId="0" applyNumberFormat="1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164" fontId="5" fillId="0" borderId="27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49" fontId="5" fillId="0" borderId="28" xfId="0" applyNumberFormat="1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0" xfId="0" applyFont="1" applyBorder="1" applyAlignment="1">
      <alignment vertical="center" wrapText="1"/>
    </xf>
    <xf numFmtId="164" fontId="5" fillId="0" borderId="31" xfId="0" applyNumberFormat="1" applyFont="1" applyFill="1" applyBorder="1" applyAlignment="1">
      <alignment horizontal="center" vertical="center" wrapText="1"/>
    </xf>
    <xf numFmtId="164" fontId="5" fillId="0" borderId="32" xfId="0" applyNumberFormat="1" applyFont="1" applyFill="1" applyBorder="1" applyAlignment="1">
      <alignment horizontal="center" vertical="center" wrapText="1"/>
    </xf>
    <xf numFmtId="164" fontId="5" fillId="0" borderId="33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164" fontId="5" fillId="0" borderId="13" xfId="0" applyNumberFormat="1" applyFont="1" applyFill="1" applyBorder="1" applyAlignment="1">
      <alignment horizontal="center" vertical="center" wrapText="1"/>
    </xf>
    <xf numFmtId="164" fontId="5" fillId="0" borderId="14" xfId="0" applyNumberFormat="1" applyFont="1" applyFill="1" applyBorder="1" applyAlignment="1">
      <alignment horizontal="center" vertical="center" wrapText="1"/>
    </xf>
    <xf numFmtId="164" fontId="5" fillId="0" borderId="20" xfId="0" applyNumberFormat="1" applyFont="1" applyFill="1" applyBorder="1" applyAlignment="1">
      <alignment horizontal="center" vertical="center" wrapText="1"/>
    </xf>
    <xf numFmtId="164" fontId="5" fillId="0" borderId="34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64" fontId="4" fillId="0" borderId="17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7" xfId="0" applyFont="1" applyBorder="1" applyAlignment="1">
      <alignment vertical="center" wrapText="1"/>
    </xf>
    <xf numFmtId="164" fontId="6" fillId="0" borderId="17" xfId="0" applyNumberFormat="1" applyFont="1" applyFill="1" applyBorder="1" applyAlignment="1">
      <alignment horizontal="center" vertical="center" wrapText="1"/>
    </xf>
    <xf numFmtId="164" fontId="6" fillId="0" borderId="18" xfId="0" applyNumberFormat="1" applyFont="1" applyFill="1" applyBorder="1" applyAlignment="1">
      <alignment horizontal="center"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164" fontId="6" fillId="0" borderId="6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center" wrapText="1"/>
    </xf>
    <xf numFmtId="164" fontId="8" fillId="0" borderId="13" xfId="0" applyNumberFormat="1" applyFont="1" applyFill="1" applyBorder="1" applyAlignment="1">
      <alignment horizontal="center" vertical="center" wrapText="1"/>
    </xf>
    <xf numFmtId="164" fontId="8" fillId="0" borderId="14" xfId="0" applyNumberFormat="1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1" xfId="0" applyFont="1" applyBorder="1" applyAlignment="1">
      <alignment vertical="center" wrapText="1"/>
    </xf>
    <xf numFmtId="164" fontId="6" fillId="0" borderId="18" xfId="0" applyNumberFormat="1" applyFont="1" applyFill="1" applyBorder="1" applyAlignment="1">
      <alignment horizontal="center" vertical="center" wrapText="1"/>
    </xf>
    <xf numFmtId="49" fontId="5" fillId="0" borderId="35" xfId="0" applyNumberFormat="1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37" xfId="0" applyFont="1" applyBorder="1" applyAlignment="1">
      <alignment vertical="top" wrapText="1"/>
    </xf>
    <xf numFmtId="164" fontId="5" fillId="0" borderId="37" xfId="0" applyNumberFormat="1" applyFont="1" applyFill="1" applyBorder="1" applyAlignment="1">
      <alignment horizontal="center" vertical="center" wrapText="1"/>
    </xf>
    <xf numFmtId="164" fontId="5" fillId="0" borderId="38" xfId="0" applyNumberFormat="1" applyFont="1" applyFill="1" applyBorder="1" applyAlignment="1">
      <alignment horizontal="center" vertical="center" wrapText="1"/>
    </xf>
    <xf numFmtId="0" fontId="9" fillId="0" borderId="0" xfId="0" applyFont="1"/>
    <xf numFmtId="49" fontId="5" fillId="0" borderId="29" xfId="0" applyNumberFormat="1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31" xfId="0" applyFont="1" applyBorder="1" applyAlignment="1">
      <alignment vertical="top" wrapText="1"/>
    </xf>
    <xf numFmtId="164" fontId="5" fillId="0" borderId="31" xfId="0" applyNumberFormat="1" applyFont="1" applyFill="1" applyBorder="1" applyAlignment="1">
      <alignment horizontal="center" vertical="center" wrapText="1"/>
    </xf>
    <xf numFmtId="164" fontId="5" fillId="0" borderId="39" xfId="0" applyNumberFormat="1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4" xfId="0" applyFont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164" fontId="5" fillId="0" borderId="40" xfId="0" applyNumberFormat="1" applyFont="1" applyFill="1" applyBorder="1" applyAlignment="1">
      <alignment horizontal="center" vertical="center" wrapText="1"/>
    </xf>
    <xf numFmtId="164" fontId="5" fillId="0" borderId="35" xfId="0" applyNumberFormat="1" applyFont="1" applyFill="1" applyBorder="1" applyAlignment="1">
      <alignment horizontal="center" vertical="center" wrapText="1"/>
    </xf>
    <xf numFmtId="49" fontId="5" fillId="0" borderId="40" xfId="0" applyNumberFormat="1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35" xfId="0" applyFont="1" applyBorder="1" applyAlignment="1">
      <alignment vertical="center" wrapText="1"/>
    </xf>
    <xf numFmtId="164" fontId="5" fillId="0" borderId="0" xfId="0" applyNumberFormat="1" applyFont="1" applyFill="1" applyBorder="1" applyAlignment="1">
      <alignment horizontal="center" vertical="center" wrapText="1"/>
    </xf>
    <xf numFmtId="0" fontId="5" fillId="0" borderId="35" xfId="0" applyFont="1" applyBorder="1" applyAlignment="1">
      <alignment vertical="top" wrapText="1"/>
    </xf>
    <xf numFmtId="164" fontId="5" fillId="0" borderId="15" xfId="0" applyNumberFormat="1" applyFont="1" applyFill="1" applyBorder="1" applyAlignment="1">
      <alignment horizontal="center" vertical="center" wrapText="1"/>
    </xf>
    <xf numFmtId="164" fontId="5" fillId="0" borderId="29" xfId="0" applyNumberFormat="1" applyFont="1" applyFill="1" applyBorder="1" applyAlignment="1">
      <alignment horizontal="center" vertical="center" wrapText="1"/>
    </xf>
    <xf numFmtId="49" fontId="5" fillId="0" borderId="42" xfId="0" applyNumberFormat="1" applyFont="1" applyBorder="1" applyAlignment="1">
      <alignment horizontal="center" vertical="center" wrapText="1"/>
    </xf>
    <xf numFmtId="49" fontId="6" fillId="0" borderId="4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5" fillId="0" borderId="41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vertical="top" wrapText="1"/>
    </xf>
    <xf numFmtId="164" fontId="6" fillId="0" borderId="4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43" xfId="0" applyFont="1" applyBorder="1" applyAlignment="1">
      <alignment horizontal="center" vertical="center" wrapText="1"/>
    </xf>
    <xf numFmtId="0" fontId="5" fillId="0" borderId="37" xfId="0" applyFont="1" applyFill="1" applyBorder="1" applyAlignment="1">
      <alignment vertical="center" wrapText="1"/>
    </xf>
    <xf numFmtId="164" fontId="5" fillId="0" borderId="35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44" xfId="0" applyFont="1" applyBorder="1" applyAlignment="1">
      <alignment horizontal="center" vertical="center" wrapText="1"/>
    </xf>
    <xf numFmtId="0" fontId="5" fillId="0" borderId="31" xfId="0" applyFont="1" applyFill="1" applyBorder="1" applyAlignment="1">
      <alignment vertical="center" wrapText="1"/>
    </xf>
    <xf numFmtId="164" fontId="5" fillId="0" borderId="29" xfId="0" applyNumberFormat="1" applyFont="1" applyFill="1" applyBorder="1" applyAlignment="1">
      <alignment horizontal="center" vertical="center" wrapText="1"/>
    </xf>
    <xf numFmtId="49" fontId="5" fillId="0" borderId="42" xfId="0" applyNumberFormat="1" applyFont="1" applyBorder="1" applyAlignment="1">
      <alignment horizontal="center" vertical="top" wrapText="1"/>
    </xf>
    <xf numFmtId="49" fontId="5" fillId="0" borderId="29" xfId="0" applyNumberFormat="1" applyFont="1" applyBorder="1" applyAlignment="1">
      <alignment horizontal="center" vertical="top" wrapText="1"/>
    </xf>
    <xf numFmtId="0" fontId="5" fillId="0" borderId="27" xfId="0" applyFont="1" applyFill="1" applyBorder="1" applyAlignment="1">
      <alignment vertical="center" wrapText="1"/>
    </xf>
    <xf numFmtId="164" fontId="5" fillId="0" borderId="4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7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35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center" vertical="top" wrapText="1"/>
    </xf>
    <xf numFmtId="0" fontId="6" fillId="0" borderId="15" xfId="0" applyFont="1" applyBorder="1" applyAlignment="1">
      <alignment vertical="top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6" fillId="0" borderId="1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5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center" vertical="top" wrapText="1"/>
    </xf>
    <xf numFmtId="0" fontId="5" fillId="0" borderId="15" xfId="0" applyFont="1" applyBorder="1" applyAlignment="1">
      <alignment vertical="top" wrapText="1"/>
    </xf>
    <xf numFmtId="164" fontId="5" fillId="0" borderId="27" xfId="0" applyNumberFormat="1" applyFont="1" applyFill="1" applyBorder="1" applyAlignment="1">
      <alignment horizontal="center" vertical="top" wrapText="1"/>
    </xf>
    <xf numFmtId="164" fontId="5" fillId="0" borderId="2" xfId="0" applyNumberFormat="1" applyFont="1" applyFill="1" applyBorder="1" applyAlignment="1">
      <alignment horizontal="center" vertical="top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9" xfId="0" applyFont="1" applyBorder="1" applyAlignment="1">
      <alignment vertical="center" wrapText="1"/>
    </xf>
    <xf numFmtId="164" fontId="4" fillId="0" borderId="28" xfId="0" applyNumberFormat="1" applyFont="1" applyFill="1" applyBorder="1" applyAlignment="1">
      <alignment horizontal="center" vertical="center" wrapText="1"/>
    </xf>
    <xf numFmtId="164" fontId="4" fillId="0" borderId="29" xfId="0" applyNumberFormat="1" applyFont="1" applyFill="1" applyBorder="1" applyAlignment="1">
      <alignment horizontal="center" vertical="center" wrapText="1"/>
    </xf>
    <xf numFmtId="164" fontId="4" fillId="0" borderId="45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7" xfId="0" applyFont="1" applyBorder="1" applyAlignment="1">
      <alignment vertical="center" wrapText="1"/>
    </xf>
    <xf numFmtId="164" fontId="6" fillId="0" borderId="37" xfId="0" applyNumberFormat="1" applyFont="1" applyFill="1" applyBorder="1" applyAlignment="1">
      <alignment horizontal="center" vertical="center" wrapText="1"/>
    </xf>
    <xf numFmtId="164" fontId="6" fillId="0" borderId="14" xfId="0" applyNumberFormat="1" applyFont="1" applyFill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 wrapText="1"/>
    </xf>
    <xf numFmtId="0" fontId="6" fillId="0" borderId="48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top" wrapText="1"/>
    </xf>
    <xf numFmtId="0" fontId="5" fillId="0" borderId="48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top" wrapText="1"/>
    </xf>
    <xf numFmtId="49" fontId="5" fillId="0" borderId="29" xfId="0" applyNumberFormat="1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wrapText="1"/>
    </xf>
    <xf numFmtId="0" fontId="5" fillId="0" borderId="6" xfId="0" applyFont="1" applyBorder="1" applyAlignment="1">
      <alignment horizontal="left" vertical="center" wrapText="1"/>
    </xf>
    <xf numFmtId="0" fontId="0" fillId="0" borderId="0" xfId="0" applyBorder="1" applyAlignment="1"/>
    <xf numFmtId="0" fontId="6" fillId="0" borderId="13" xfId="0" applyFont="1" applyBorder="1" applyAlignment="1">
      <alignment vertical="center" wrapText="1"/>
    </xf>
    <xf numFmtId="164" fontId="6" fillId="0" borderId="13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justify" vertical="center" wrapText="1"/>
    </xf>
    <xf numFmtId="0" fontId="4" fillId="0" borderId="46" xfId="0" applyFont="1" applyBorder="1" applyAlignment="1">
      <alignment horizontal="center" vertical="center" wrapText="1"/>
    </xf>
    <xf numFmtId="49" fontId="4" fillId="0" borderId="29" xfId="0" applyNumberFormat="1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1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37" xfId="0" applyFont="1" applyBorder="1" applyAlignment="1">
      <alignment vertical="top" wrapText="1"/>
    </xf>
    <xf numFmtId="164" fontId="4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wrapText="1"/>
    </xf>
    <xf numFmtId="0" fontId="5" fillId="0" borderId="29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vertical="center" wrapText="1"/>
    </xf>
    <xf numFmtId="0" fontId="5" fillId="0" borderId="3" xfId="0" applyFont="1" applyBorder="1" applyAlignment="1">
      <alignment horizontal="center" vertical="top" wrapText="1"/>
    </xf>
    <xf numFmtId="0" fontId="5" fillId="0" borderId="29" xfId="0" applyFont="1" applyFill="1" applyBorder="1" applyAlignment="1">
      <alignment horizontal="center" vertical="top" wrapText="1"/>
    </xf>
    <xf numFmtId="0" fontId="5" fillId="0" borderId="13" xfId="0" applyFont="1" applyBorder="1" applyAlignment="1">
      <alignment vertical="top" wrapText="1"/>
    </xf>
    <xf numFmtId="0" fontId="5" fillId="0" borderId="29" xfId="0" applyFont="1" applyBorder="1" applyAlignment="1">
      <alignment vertical="center" wrapText="1"/>
    </xf>
    <xf numFmtId="49" fontId="6" fillId="0" borderId="35" xfId="0" applyNumberFormat="1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49" fontId="5" fillId="0" borderId="19" xfId="0" applyNumberFormat="1" applyFont="1" applyBorder="1" applyAlignment="1">
      <alignment horizontal="center" wrapText="1"/>
    </xf>
    <xf numFmtId="0" fontId="4" fillId="0" borderId="21" xfId="0" applyFont="1" applyBorder="1" applyAlignment="1">
      <alignment vertical="center" wrapText="1"/>
    </xf>
    <xf numFmtId="164" fontId="4" fillId="0" borderId="18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164" fontId="5" fillId="0" borderId="45" xfId="0" applyNumberFormat="1" applyFont="1" applyFill="1" applyBorder="1" applyAlignment="1">
      <alignment horizontal="center" vertical="center" wrapText="1"/>
    </xf>
    <xf numFmtId="164" fontId="6" fillId="0" borderId="35" xfId="0" applyNumberFormat="1" applyFont="1" applyFill="1" applyBorder="1" applyAlignment="1">
      <alignment horizontal="center" vertical="center" wrapText="1"/>
    </xf>
    <xf numFmtId="0" fontId="5" fillId="0" borderId="26" xfId="0" applyFont="1" applyBorder="1" applyAlignment="1">
      <alignment vertical="center" wrapText="1"/>
    </xf>
    <xf numFmtId="0" fontId="5" fillId="0" borderId="21" xfId="0" applyFont="1" applyBorder="1" applyAlignment="1">
      <alignment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6" xfId="0" applyFont="1" applyBorder="1" applyAlignment="1">
      <alignment vertical="center" wrapText="1"/>
    </xf>
    <xf numFmtId="164" fontId="6" fillId="0" borderId="23" xfId="0" applyNumberFormat="1" applyFont="1" applyFill="1" applyBorder="1" applyAlignment="1">
      <alignment horizontal="center" vertical="center" wrapText="1"/>
    </xf>
    <xf numFmtId="164" fontId="6" fillId="0" borderId="22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5" fillId="0" borderId="21" xfId="0" applyFont="1" applyBorder="1" applyAlignment="1">
      <alignment vertical="top" wrapText="1"/>
    </xf>
    <xf numFmtId="164" fontId="5" fillId="0" borderId="17" xfId="0" applyNumberFormat="1" applyFont="1" applyFill="1" applyBorder="1" applyAlignment="1">
      <alignment horizontal="center" vertical="top" wrapText="1"/>
    </xf>
    <xf numFmtId="164" fontId="5" fillId="0" borderId="0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0" fontId="5" fillId="0" borderId="27" xfId="0" applyFont="1" applyFill="1" applyBorder="1" applyAlignment="1">
      <alignment horizontal="center" vertical="top" wrapText="1"/>
    </xf>
    <xf numFmtId="0" fontId="5" fillId="0" borderId="26" xfId="0" applyFont="1" applyFill="1" applyBorder="1" applyAlignment="1">
      <alignment horizontal="center" vertical="top" wrapText="1"/>
    </xf>
    <xf numFmtId="0" fontId="5" fillId="0" borderId="26" xfId="0" applyFont="1" applyFill="1" applyBorder="1" applyAlignment="1">
      <alignment vertical="top" wrapText="1"/>
    </xf>
    <xf numFmtId="164" fontId="5" fillId="0" borderId="23" xfId="0" applyNumberFormat="1" applyFont="1" applyFill="1" applyBorder="1" applyAlignment="1">
      <alignment horizontal="center" vertical="top" wrapText="1"/>
    </xf>
    <xf numFmtId="164" fontId="5" fillId="0" borderId="22" xfId="0" applyNumberFormat="1" applyFont="1" applyFill="1" applyBorder="1" applyAlignment="1">
      <alignment horizontal="center" vertical="top" wrapText="1"/>
    </xf>
    <xf numFmtId="164" fontId="5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164" fontId="6" fillId="0" borderId="20" xfId="0" applyNumberFormat="1" applyFont="1" applyFill="1" applyBorder="1" applyAlignment="1">
      <alignment horizontal="center" vertical="center" wrapText="1"/>
    </xf>
    <xf numFmtId="164" fontId="6" fillId="0" borderId="34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4" fontId="5" fillId="0" borderId="22" xfId="0" applyNumberFormat="1" applyFont="1" applyFill="1" applyBorder="1" applyAlignment="1">
      <alignment horizontal="center" vertical="center" wrapText="1"/>
    </xf>
    <xf numFmtId="49" fontId="6" fillId="0" borderId="27" xfId="0" applyNumberFormat="1" applyFont="1" applyBorder="1" applyAlignment="1">
      <alignment horizontal="center" vertical="center" wrapText="1"/>
    </xf>
    <xf numFmtId="49" fontId="6" fillId="0" borderId="26" xfId="0" applyNumberFormat="1" applyFont="1" applyBorder="1" applyAlignment="1">
      <alignment horizontal="center" vertical="center" wrapText="1"/>
    </xf>
    <xf numFmtId="49" fontId="6" fillId="0" borderId="26" xfId="0" applyNumberFormat="1" applyFont="1" applyBorder="1" applyAlignment="1">
      <alignment vertical="center" wrapText="1"/>
    </xf>
    <xf numFmtId="164" fontId="6" fillId="0" borderId="24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30" xfId="0" applyNumberFormat="1" applyFont="1" applyBorder="1" applyAlignment="1">
      <alignment horizontal="center" vertical="center" wrapText="1"/>
    </xf>
    <xf numFmtId="49" fontId="5" fillId="0" borderId="30" xfId="0" applyNumberFormat="1" applyFont="1" applyBorder="1" applyAlignment="1">
      <alignment vertical="center" wrapText="1"/>
    </xf>
    <xf numFmtId="164" fontId="5" fillId="0" borderId="39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7" xfId="0" applyNumberFormat="1" applyFont="1" applyBorder="1" applyAlignment="1">
      <alignment horizontal="center" vertical="center" wrapText="1"/>
    </xf>
    <xf numFmtId="49" fontId="5" fillId="0" borderId="26" xfId="0" applyNumberFormat="1" applyFont="1" applyBorder="1" applyAlignment="1">
      <alignment horizontal="center" vertical="center" wrapText="1"/>
    </xf>
    <xf numFmtId="49" fontId="5" fillId="0" borderId="26" xfId="0" applyNumberFormat="1" applyFont="1" applyBorder="1" applyAlignment="1">
      <alignment vertical="center" wrapText="1"/>
    </xf>
    <xf numFmtId="49" fontId="6" fillId="0" borderId="35" xfId="0" applyNumberFormat="1" applyFont="1" applyFill="1" applyBorder="1" applyAlignment="1">
      <alignment horizontal="center" vertical="center" wrapText="1"/>
    </xf>
    <xf numFmtId="0" fontId="6" fillId="0" borderId="43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>
      <alignment vertical="center" wrapText="1"/>
    </xf>
    <xf numFmtId="164" fontId="10" fillId="0" borderId="17" xfId="0" applyNumberFormat="1" applyFont="1" applyFill="1" applyBorder="1" applyAlignment="1">
      <alignment horizontal="center" vertical="center" wrapText="1"/>
    </xf>
    <xf numFmtId="164" fontId="10" fillId="0" borderId="18" xfId="0" applyNumberFormat="1" applyFont="1" applyFill="1" applyBorder="1" applyAlignment="1">
      <alignment horizontal="center" vertical="center" wrapText="1"/>
    </xf>
    <xf numFmtId="49" fontId="6" fillId="0" borderId="19" xfId="0" applyNumberFormat="1" applyFont="1" applyFill="1" applyBorder="1" applyAlignment="1">
      <alignment horizontal="center" vertical="center" wrapText="1"/>
    </xf>
    <xf numFmtId="0" fontId="6" fillId="0" borderId="48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164" fontId="10" fillId="0" borderId="6" xfId="0" applyNumberFormat="1" applyFont="1" applyFill="1" applyBorder="1" applyAlignment="1">
      <alignment horizontal="center"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5" fillId="0" borderId="46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vertical="center" wrapText="1"/>
    </xf>
    <xf numFmtId="49" fontId="5" fillId="0" borderId="19" xfId="0" applyNumberFormat="1" applyFont="1" applyFill="1" applyBorder="1" applyAlignment="1">
      <alignment horizontal="center" vertical="center" wrapText="1"/>
    </xf>
    <xf numFmtId="0" fontId="5" fillId="0" borderId="48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26" xfId="0" applyFont="1" applyBorder="1" applyAlignment="1">
      <alignment vertical="top" wrapText="1"/>
    </xf>
    <xf numFmtId="164" fontId="5" fillId="0" borderId="16" xfId="0" applyNumberFormat="1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>
      <alignment horizontal="center"/>
    </xf>
    <xf numFmtId="49" fontId="8" fillId="0" borderId="19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0" fontId="8" fillId="0" borderId="13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5" xfId="0" applyFont="1" applyBorder="1" applyAlignment="1">
      <alignment horizontal="justify" vertical="top" wrapText="1"/>
    </xf>
    <xf numFmtId="0" fontId="5" fillId="0" borderId="26" xfId="0" applyFont="1" applyBorder="1" applyAlignment="1">
      <alignment horizontal="justify" vertical="center" wrapText="1"/>
    </xf>
    <xf numFmtId="49" fontId="7" fillId="0" borderId="29" xfId="0" applyNumberFormat="1" applyFont="1" applyFill="1" applyBorder="1" applyAlignment="1">
      <alignment horizontal="center" vertical="top" wrapText="1"/>
    </xf>
    <xf numFmtId="0" fontId="7" fillId="0" borderId="33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30" xfId="0" applyFont="1" applyFill="1" applyBorder="1" applyAlignment="1">
      <alignment vertical="top" wrapText="1"/>
    </xf>
    <xf numFmtId="164" fontId="7" fillId="0" borderId="29" xfId="0" applyNumberFormat="1" applyFont="1" applyFill="1" applyBorder="1" applyAlignment="1">
      <alignment horizontal="center" vertical="top" wrapText="1"/>
    </xf>
    <xf numFmtId="164" fontId="7" fillId="0" borderId="32" xfId="0" applyNumberFormat="1" applyFont="1" applyFill="1" applyBorder="1" applyAlignment="1">
      <alignment horizontal="center" vertical="top" wrapText="1"/>
    </xf>
    <xf numFmtId="164" fontId="7" fillId="0" borderId="33" xfId="0" applyNumberFormat="1" applyFont="1" applyFill="1" applyBorder="1" applyAlignment="1">
      <alignment horizontal="center" vertical="top" wrapText="1"/>
    </xf>
    <xf numFmtId="49" fontId="8" fillId="0" borderId="35" xfId="0" applyNumberFormat="1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37" xfId="0" applyFont="1" applyBorder="1" applyAlignment="1">
      <alignment vertical="top" wrapText="1"/>
    </xf>
    <xf numFmtId="49" fontId="8" fillId="0" borderId="19" xfId="0" applyNumberFormat="1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49" fontId="5" fillId="0" borderId="35" xfId="0" applyNumberFormat="1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43" xfId="0" applyFont="1" applyBorder="1" applyAlignment="1">
      <alignment horizontal="center" vertical="top" wrapText="1"/>
    </xf>
    <xf numFmtId="164" fontId="5" fillId="0" borderId="37" xfId="0" applyNumberFormat="1" applyFont="1" applyFill="1" applyBorder="1" applyAlignment="1">
      <alignment horizontal="center" vertical="top" wrapText="1"/>
    </xf>
    <xf numFmtId="164" fontId="5" fillId="0" borderId="38" xfId="0" applyNumberFormat="1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49" fontId="5" fillId="0" borderId="29" xfId="0" applyNumberFormat="1" applyFont="1" applyBorder="1" applyAlignment="1">
      <alignment horizontal="center" vertical="top" wrapText="1"/>
    </xf>
    <xf numFmtId="0" fontId="5" fillId="0" borderId="29" xfId="0" applyFont="1" applyBorder="1" applyAlignment="1">
      <alignment horizontal="center" vertical="top" wrapText="1"/>
    </xf>
    <xf numFmtId="0" fontId="5" fillId="0" borderId="44" xfId="0" applyFont="1" applyBorder="1" applyAlignment="1">
      <alignment horizontal="center" vertical="top" wrapText="1"/>
    </xf>
    <xf numFmtId="164" fontId="5" fillId="0" borderId="31" xfId="0" applyNumberFormat="1" applyFont="1" applyFill="1" applyBorder="1" applyAlignment="1">
      <alignment horizontal="center" vertical="top" wrapText="1"/>
    </xf>
    <xf numFmtId="164" fontId="5" fillId="0" borderId="39" xfId="0" applyNumberFormat="1" applyFont="1" applyFill="1" applyBorder="1" applyAlignment="1">
      <alignment horizontal="center" vertical="top" wrapText="1"/>
    </xf>
    <xf numFmtId="164" fontId="5" fillId="0" borderId="26" xfId="0" applyNumberFormat="1" applyFont="1" applyFill="1" applyBorder="1" applyAlignment="1">
      <alignment horizontal="center" vertical="top" wrapText="1"/>
    </xf>
    <xf numFmtId="49" fontId="4" fillId="0" borderId="15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164" fontId="4" fillId="0" borderId="17" xfId="0" applyNumberFormat="1" applyFont="1" applyFill="1" applyBorder="1" applyAlignment="1">
      <alignment horizontal="center" vertical="top" wrapText="1"/>
    </xf>
    <xf numFmtId="164" fontId="4" fillId="0" borderId="21" xfId="0" applyNumberFormat="1" applyFont="1" applyFill="1" applyBorder="1" applyAlignment="1">
      <alignment horizontal="center" vertical="top" wrapText="1"/>
    </xf>
    <xf numFmtId="164" fontId="4" fillId="0" borderId="15" xfId="0" applyNumberFormat="1" applyFont="1" applyFill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7" xfId="0" applyFont="1" applyBorder="1" applyAlignment="1">
      <alignment vertical="top" wrapText="1"/>
    </xf>
    <xf numFmtId="0" fontId="5" fillId="0" borderId="15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164" fontId="5" fillId="0" borderId="21" xfId="0" applyNumberFormat="1" applyFont="1" applyFill="1" applyBorder="1" applyAlignment="1">
      <alignment horizontal="center" vertical="top" wrapText="1"/>
    </xf>
    <xf numFmtId="164" fontId="5" fillId="0" borderId="15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4" fillId="0" borderId="27" xfId="0" applyNumberFormat="1" applyFont="1" applyBorder="1" applyAlignment="1">
      <alignment horizontal="center" vertical="top" wrapText="1"/>
    </xf>
    <xf numFmtId="49" fontId="4" fillId="0" borderId="27" xfId="0" applyNumberFormat="1" applyFont="1" applyBorder="1" applyAlignment="1">
      <alignment vertical="top" wrapText="1"/>
    </xf>
    <xf numFmtId="164" fontId="4" fillId="0" borderId="23" xfId="0" applyNumberFormat="1" applyFont="1" applyFill="1" applyBorder="1" applyAlignment="1">
      <alignment horizontal="center" vertical="top" wrapText="1"/>
    </xf>
    <xf numFmtId="164" fontId="4" fillId="0" borderId="26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top" wrapText="1"/>
    </xf>
    <xf numFmtId="49" fontId="5" fillId="0" borderId="27" xfId="0" applyNumberFormat="1" applyFont="1" applyBorder="1" applyAlignment="1">
      <alignment vertical="top" wrapText="1"/>
    </xf>
    <xf numFmtId="0" fontId="4" fillId="0" borderId="19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15" xfId="0" applyFont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37" xfId="0" applyFont="1" applyBorder="1" applyAlignment="1">
      <alignment vertical="center" wrapText="1"/>
    </xf>
    <xf numFmtId="164" fontId="5" fillId="0" borderId="49" xfId="0" applyNumberFormat="1" applyFont="1" applyFill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1" xfId="0" applyFont="1" applyBorder="1" applyAlignment="1">
      <alignment vertical="center" wrapText="1"/>
    </xf>
    <xf numFmtId="164" fontId="5" fillId="0" borderId="21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Fill="1" applyBorder="1" applyAlignment="1">
      <alignment horizontal="center" vertical="center" wrapText="1"/>
    </xf>
    <xf numFmtId="164" fontId="5" fillId="0" borderId="26" xfId="0" applyNumberFormat="1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3" xfId="0" applyFont="1" applyBorder="1" applyAlignment="1">
      <alignment vertical="top" wrapText="1"/>
    </xf>
    <xf numFmtId="164" fontId="4" fillId="0" borderId="23" xfId="0" applyNumberFormat="1" applyFont="1" applyFill="1" applyBorder="1" applyAlignment="1">
      <alignment horizontal="center" vertical="center" wrapText="1"/>
    </xf>
    <xf numFmtId="164" fontId="4" fillId="0" borderId="21" xfId="0" applyNumberFormat="1" applyFont="1" applyFill="1" applyBorder="1" applyAlignment="1">
      <alignment horizontal="center" vertical="center" wrapText="1"/>
    </xf>
    <xf numFmtId="164" fontId="4" fillId="0" borderId="15" xfId="0" applyNumberFormat="1" applyFont="1" applyFill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164" fontId="5" fillId="0" borderId="37" xfId="0" applyNumberFormat="1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7" xfId="0" applyFont="1" applyBorder="1" applyAlignment="1">
      <alignment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17" xfId="0" applyFont="1" applyBorder="1" applyAlignment="1">
      <alignment vertical="top" wrapText="1"/>
    </xf>
    <xf numFmtId="0" fontId="4" fillId="0" borderId="19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top" wrapText="1"/>
    </xf>
    <xf numFmtId="0" fontId="5" fillId="0" borderId="11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right" vertical="center" wrapText="1"/>
    </xf>
    <xf numFmtId="0" fontId="5" fillId="0" borderId="30" xfId="0" applyFont="1" applyBorder="1" applyAlignment="1">
      <alignment horizontal="center" vertical="center" wrapText="1"/>
    </xf>
    <xf numFmtId="0" fontId="4" fillId="0" borderId="30" xfId="0" applyFont="1" applyBorder="1" applyAlignment="1">
      <alignment vertical="center" wrapText="1"/>
    </xf>
    <xf numFmtId="164" fontId="4" fillId="0" borderId="3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0" fillId="2" borderId="0" xfId="0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uh%201/Desktop/&#1041;&#1102;&#1076;&#1078;&#1077;&#1090;/2021/&#1056;&#1045;&#1096;%20&#1086;&#1090;%20.27.12.21%20&#8470;%2042/&#1058;&#1072;&#1083;&#1080;&#1094;&#1099;%20&#1087;&#1086;%20&#1073;&#1102;&#1076;&#1078;&#1077;&#1090;&#1091;%20&#1085;&#1072;%202021%20&#1075;&#1086;&#1076;(&#8470;%2042%20&#1086;&#1090;%2027.12.202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uh%201/Desktop/&#1041;&#1102;&#1076;&#1078;&#1077;&#1090;/2022%20&#1075;&#1086;&#1076;/&#1091;&#1090;&#1086;&#1095;&#1085;&#1077;&#1085;&#1080;&#1103;%20&#1073;&#1102;&#1076;&#1078;&#1077;&#1090;&#1072;%20(&#1088;&#1077;&#1096;%20&#8470;28%20&#1086;&#1090;%2026.12.2022/&#1058;&#1072;&#1083;&#1080;&#1094;&#1099;%20&#1087;&#1086;%20&#1073;&#1102;&#1076;&#1078;&#1077;&#1090;&#1091;%20&#1085;&#1072;%202022%20&#1075;&#1086;&#1076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3;&#1080;&#1094;&#1099;%20&#1087;&#1086;%20&#1073;&#1102;&#1076;&#1078;&#1077;&#1090;&#1091;%20&#1085;&#1072;%202023%20&#1075;&#1086;&#1076;%20(&#1057;%20&#1091;&#1090;&#1086;&#1095;%20&#1087;&#1088;&#1080;&#1083;%205)69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2(дох)"/>
      <sheetName val="приложение 3(РП)"/>
      <sheetName val="(брать не надо)"/>
      <sheetName val="ПРИЛОЖЕНИЕ 4"/>
      <sheetName val="Прил 5 (вд структ)"/>
    </sheetNames>
    <sheetDataSet>
      <sheetData sheetId="0" refreshError="1"/>
      <sheetData sheetId="1">
        <row r="95">
          <cell r="A95" t="str">
            <v>000 1 14 02000 00 0000 000</v>
          </cell>
        </row>
      </sheetData>
      <sheetData sheetId="2" refreshError="1"/>
      <sheetData sheetId="3" refreshError="1"/>
      <sheetData sheetId="4">
        <row r="76">
          <cell r="A76" t="str">
            <v>0113</v>
          </cell>
        </row>
      </sheetData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2(дох)"/>
      <sheetName val="приложение 3(РП)"/>
      <sheetName val="приложение 4 (РПЦ)"/>
      <sheetName val="приложение 5(вед стр)"/>
    </sheetNames>
    <sheetDataSet>
      <sheetData sheetId="0"/>
      <sheetData sheetId="1">
        <row r="89">
          <cell r="A89" t="str">
            <v>000 1 13 00000 00 0000 000</v>
          </cell>
        </row>
      </sheetData>
      <sheetData sheetId="2"/>
      <sheetData sheetId="3">
        <row r="231">
          <cell r="A231" t="str">
            <v>0801</v>
          </cell>
          <cell r="B231">
            <v>9950000000</v>
          </cell>
          <cell r="D231" t="str">
            <v>Расходы на отдельные мероприятия за счет целевых межбюджетных трансфертов</v>
          </cell>
          <cell r="F231">
            <v>0</v>
          </cell>
          <cell r="G231">
            <v>0</v>
          </cell>
        </row>
        <row r="232">
          <cell r="A232" t="str">
            <v>0801</v>
          </cell>
          <cell r="B232">
            <v>9950010680</v>
          </cell>
          <cell r="D232" t="str">
            <v>Повышение заработной платы работникам  учреждений культуры за счет средств областного бюджета</v>
          </cell>
          <cell r="F232">
            <v>0</v>
          </cell>
          <cell r="G232">
            <v>0</v>
          </cell>
        </row>
        <row r="233">
          <cell r="A233" t="str">
            <v>0801</v>
          </cell>
          <cell r="B233">
            <v>9950010680</v>
          </cell>
          <cell r="C233">
            <v>600</v>
          </cell>
          <cell r="D233" t="str">
            <v>Предоставление субсидий  бюджетным, автономным учреждениям и иным некоммерческим организациям</v>
          </cell>
          <cell r="F233">
            <v>0</v>
          </cell>
          <cell r="G233">
            <v>0</v>
          </cell>
        </row>
        <row r="234">
          <cell r="A234" t="str">
            <v>0801</v>
          </cell>
          <cell r="B234">
            <v>9950010680</v>
          </cell>
          <cell r="C234">
            <v>610</v>
          </cell>
          <cell r="D234" t="str">
            <v>Субсидии бюджетным учреждениям</v>
          </cell>
          <cell r="F234">
            <v>0</v>
          </cell>
          <cell r="G234">
            <v>0</v>
          </cell>
        </row>
        <row r="235">
          <cell r="A235" t="str">
            <v>0801</v>
          </cell>
          <cell r="B235">
            <v>9950010680</v>
          </cell>
          <cell r="C235">
            <v>611</v>
          </cell>
          <cell r="D235" t="str">
            <v>Субсидии бюджетным учреждениям на финансовое обеспечение государственного (муниципального) задания  на оказание  государственных (муниципальных)  услуг (выполнение работ)</v>
          </cell>
          <cell r="F235">
            <v>0</v>
          </cell>
          <cell r="G235">
            <v>0</v>
          </cell>
        </row>
      </sheetData>
      <sheetData sheetId="4">
        <row r="95">
          <cell r="A95">
            <v>700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2(дох)"/>
      <sheetName val="приложение 3(РП)"/>
      <sheetName val="приложение 4 (РПЦ)"/>
      <sheetName val="приложение 5(вед стр)"/>
    </sheetNames>
    <sheetDataSet>
      <sheetData sheetId="0"/>
      <sheetData sheetId="1"/>
      <sheetData sheetId="2"/>
      <sheetData sheetId="3"/>
      <sheetData sheetId="4">
        <row r="278">
          <cell r="B278">
            <v>1102</v>
          </cell>
          <cell r="C278">
            <v>9940040530</v>
          </cell>
          <cell r="E278" t="str">
            <v>Прочие мероприятия в области физкультуры и спорта  в городских и сельских поселениях</v>
          </cell>
          <cell r="F278">
            <v>700</v>
          </cell>
          <cell r="G278">
            <v>500</v>
          </cell>
          <cell r="H278">
            <v>500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045"/>
  <sheetViews>
    <sheetView tabSelected="1" zoomScaleNormal="100" workbookViewId="0">
      <selection activeCell="H8" sqref="H8"/>
    </sheetView>
  </sheetViews>
  <sheetFormatPr defaultRowHeight="15"/>
  <cols>
    <col min="1" max="1" width="5.5703125" customWidth="1"/>
    <col min="2" max="2" width="12.28515625" customWidth="1"/>
    <col min="3" max="3" width="6.85546875" customWidth="1"/>
    <col min="4" max="4" width="37.7109375" customWidth="1"/>
    <col min="5" max="5" width="15.42578125" style="436" customWidth="1"/>
    <col min="6" max="6" width="14.28515625" customWidth="1"/>
    <col min="7" max="7" width="18" customWidth="1"/>
  </cols>
  <sheetData>
    <row r="1" spans="1:9">
      <c r="A1" s="1"/>
      <c r="D1" s="1"/>
      <c r="E1" s="2"/>
      <c r="F1" s="1"/>
      <c r="G1" s="1" t="s">
        <v>0</v>
      </c>
    </row>
    <row r="2" spans="1:9">
      <c r="A2" s="1"/>
      <c r="E2"/>
      <c r="F2" s="1"/>
      <c r="G2" s="1" t="s">
        <v>1</v>
      </c>
      <c r="H2" s="3"/>
      <c r="I2" s="3"/>
    </row>
    <row r="3" spans="1:9">
      <c r="A3" s="1"/>
      <c r="B3" s="4"/>
      <c r="C3" s="5"/>
      <c r="D3" s="5"/>
      <c r="E3" s="5"/>
      <c r="F3" s="5"/>
      <c r="G3" s="5" t="s">
        <v>2</v>
      </c>
    </row>
    <row r="4" spans="1:9">
      <c r="A4" s="1"/>
      <c r="B4" s="4"/>
      <c r="C4" s="4"/>
      <c r="D4" s="4"/>
      <c r="E4" s="5"/>
      <c r="F4" s="5"/>
      <c r="G4" s="5" t="s">
        <v>3</v>
      </c>
    </row>
    <row r="5" spans="1:9">
      <c r="A5" s="1"/>
      <c r="C5" s="6"/>
      <c r="D5" s="6"/>
      <c r="E5" s="5"/>
      <c r="F5" s="5"/>
      <c r="G5" s="5" t="s">
        <v>4</v>
      </c>
    </row>
    <row r="6" spans="1:9">
      <c r="A6" s="1"/>
      <c r="C6" s="6"/>
      <c r="D6" s="6"/>
      <c r="E6" s="5"/>
      <c r="F6" s="5"/>
      <c r="G6" s="5" t="s">
        <v>5</v>
      </c>
    </row>
    <row r="7" spans="1:9">
      <c r="A7" s="1"/>
      <c r="C7" s="7"/>
      <c r="D7" s="7"/>
      <c r="E7" s="2"/>
      <c r="F7" s="2"/>
      <c r="G7" s="2" t="s">
        <v>6</v>
      </c>
    </row>
    <row r="8" spans="1:9">
      <c r="A8" s="1"/>
      <c r="E8" s="2"/>
    </row>
    <row r="9" spans="1:9">
      <c r="A9" s="1"/>
      <c r="D9" s="1"/>
      <c r="E9" s="2"/>
      <c r="F9" s="1"/>
      <c r="G9" s="1" t="s">
        <v>0</v>
      </c>
    </row>
    <row r="10" spans="1:9">
      <c r="A10" s="1"/>
      <c r="D10" s="8"/>
      <c r="E10" s="2"/>
      <c r="F10" s="2"/>
      <c r="G10" s="2" t="s">
        <v>7</v>
      </c>
    </row>
    <row r="11" spans="1:9">
      <c r="A11" s="1"/>
      <c r="D11" s="8"/>
      <c r="E11" s="2"/>
      <c r="F11" s="2"/>
      <c r="G11" s="2" t="s">
        <v>8</v>
      </c>
    </row>
    <row r="12" spans="1:9">
      <c r="A12" s="1"/>
      <c r="C12" s="4"/>
      <c r="D12" s="4"/>
      <c r="E12" s="4"/>
      <c r="F12" s="5"/>
      <c r="G12" s="5" t="s">
        <v>9</v>
      </c>
    </row>
    <row r="13" spans="1:9">
      <c r="A13" s="1"/>
      <c r="C13" s="9"/>
      <c r="D13" s="9"/>
      <c r="E13" s="5"/>
      <c r="F13" s="5"/>
      <c r="G13" s="5" t="s">
        <v>10</v>
      </c>
    </row>
    <row r="14" spans="1:9">
      <c r="A14" s="1"/>
      <c r="C14" s="9"/>
      <c r="D14" s="9"/>
      <c r="E14" s="5"/>
      <c r="F14" s="5"/>
      <c r="G14" s="5" t="s">
        <v>5</v>
      </c>
    </row>
    <row r="15" spans="1:9">
      <c r="A15" s="1"/>
      <c r="C15" s="8"/>
      <c r="D15" s="7"/>
      <c r="E15" s="7"/>
      <c r="F15" s="2"/>
      <c r="G15" s="2" t="s">
        <v>11</v>
      </c>
    </row>
    <row r="16" spans="1:9" ht="15.75">
      <c r="A16" s="10"/>
      <c r="E16" s="8"/>
    </row>
    <row r="17" spans="1:12" ht="71.25" customHeight="1" thickBot="1">
      <c r="A17" s="11" t="s">
        <v>12</v>
      </c>
      <c r="B17" s="11"/>
      <c r="C17" s="11"/>
      <c r="D17" s="11"/>
      <c r="E17" s="11"/>
      <c r="F17" s="11"/>
      <c r="G17" s="11"/>
    </row>
    <row r="18" spans="1:12" ht="44.25" customHeight="1" thickBot="1">
      <c r="A18" s="12" t="s">
        <v>13</v>
      </c>
      <c r="B18" s="13" t="s">
        <v>14</v>
      </c>
      <c r="C18" s="13" t="s">
        <v>15</v>
      </c>
      <c r="D18" s="14" t="s">
        <v>16</v>
      </c>
      <c r="E18" s="15" t="s">
        <v>17</v>
      </c>
      <c r="F18" s="14" t="s">
        <v>18</v>
      </c>
      <c r="G18" s="14" t="s">
        <v>19</v>
      </c>
      <c r="L18" s="16"/>
    </row>
    <row r="19" spans="1:12" ht="15.75" thickBot="1">
      <c r="A19" s="17" t="s">
        <v>20</v>
      </c>
      <c r="B19" s="18"/>
      <c r="C19" s="18"/>
      <c r="D19" s="19" t="s">
        <v>21</v>
      </c>
      <c r="E19" s="20">
        <f>E20+E31+E53+E60+E66</f>
        <v>18446.599999999999</v>
      </c>
      <c r="F19" s="20">
        <f>F20+F31+F53+F60+F66</f>
        <v>15338.95</v>
      </c>
      <c r="G19" s="20">
        <f>G20+G31+G53+G60+G66</f>
        <v>14655.95</v>
      </c>
    </row>
    <row r="20" spans="1:12" ht="40.5" customHeight="1" thickBot="1">
      <c r="A20" s="17" t="s">
        <v>22</v>
      </c>
      <c r="B20" s="21"/>
      <c r="C20" s="21"/>
      <c r="D20" s="19" t="s">
        <v>23</v>
      </c>
      <c r="E20" s="20">
        <f t="shared" ref="E20:G23" si="0">E21</f>
        <v>1752.6</v>
      </c>
      <c r="F20" s="20">
        <f t="shared" si="0"/>
        <v>1249</v>
      </c>
      <c r="G20" s="22">
        <f t="shared" si="0"/>
        <v>1249</v>
      </c>
    </row>
    <row r="21" spans="1:12" ht="26.25" customHeight="1" thickBot="1">
      <c r="A21" s="23" t="s">
        <v>22</v>
      </c>
      <c r="B21" s="24">
        <v>9900000000</v>
      </c>
      <c r="C21" s="24"/>
      <c r="D21" s="25" t="s">
        <v>24</v>
      </c>
      <c r="E21" s="26">
        <f t="shared" si="0"/>
        <v>1752.6</v>
      </c>
      <c r="F21" s="26">
        <f t="shared" si="0"/>
        <v>1249</v>
      </c>
      <c r="G21" s="27">
        <f t="shared" si="0"/>
        <v>1249</v>
      </c>
    </row>
    <row r="22" spans="1:12" ht="40.5" customHeight="1" thickBot="1">
      <c r="A22" s="28" t="s">
        <v>22</v>
      </c>
      <c r="B22" s="24">
        <v>9990000000</v>
      </c>
      <c r="C22" s="24"/>
      <c r="D22" s="25" t="s">
        <v>25</v>
      </c>
      <c r="E22" s="26">
        <f t="shared" si="0"/>
        <v>1752.6</v>
      </c>
      <c r="F22" s="26">
        <f t="shared" si="0"/>
        <v>1249</v>
      </c>
      <c r="G22" s="27">
        <f t="shared" si="0"/>
        <v>1249</v>
      </c>
    </row>
    <row r="23" spans="1:12" ht="15.75" thickBot="1">
      <c r="A23" s="29" t="s">
        <v>22</v>
      </c>
      <c r="B23" s="30">
        <v>9990040010</v>
      </c>
      <c r="C23" s="31"/>
      <c r="D23" s="32" t="s">
        <v>26</v>
      </c>
      <c r="E23" s="33">
        <f t="shared" si="0"/>
        <v>1752.6</v>
      </c>
      <c r="F23" s="33">
        <f t="shared" si="0"/>
        <v>1249</v>
      </c>
      <c r="G23" s="34">
        <f t="shared" si="0"/>
        <v>1249</v>
      </c>
    </row>
    <row r="24" spans="1:12" ht="32.25" customHeight="1">
      <c r="A24" s="35" t="s">
        <v>22</v>
      </c>
      <c r="B24" s="36">
        <v>9990040010</v>
      </c>
      <c r="C24" s="37">
        <v>100</v>
      </c>
      <c r="D24" s="38" t="s">
        <v>27</v>
      </c>
      <c r="E24" s="39">
        <f>E27</f>
        <v>1752.6</v>
      </c>
      <c r="F24" s="39">
        <f>F27</f>
        <v>1249</v>
      </c>
      <c r="G24" s="40">
        <f>G27</f>
        <v>1249</v>
      </c>
    </row>
    <row r="25" spans="1:12" ht="16.5" customHeight="1">
      <c r="A25" s="41"/>
      <c r="B25" s="42"/>
      <c r="C25" s="43"/>
      <c r="D25" s="44"/>
      <c r="E25" s="45"/>
      <c r="F25" s="45"/>
      <c r="G25" s="46"/>
    </row>
    <row r="26" spans="1:12" ht="33.75" customHeight="1" thickBot="1">
      <c r="A26" s="47"/>
      <c r="B26" s="48"/>
      <c r="C26" s="49"/>
      <c r="D26" s="50"/>
      <c r="E26" s="51"/>
      <c r="F26" s="51"/>
      <c r="G26" s="52"/>
    </row>
    <row r="27" spans="1:12" ht="25.5" customHeight="1" thickBot="1">
      <c r="A27" s="53" t="s">
        <v>22</v>
      </c>
      <c r="B27" s="54">
        <v>9990040010</v>
      </c>
      <c r="C27" s="24">
        <v>120</v>
      </c>
      <c r="D27" s="55" t="s">
        <v>28</v>
      </c>
      <c r="E27" s="26">
        <f>E28+E29</f>
        <v>1752.6</v>
      </c>
      <c r="F27" s="26">
        <f>F28+F29</f>
        <v>1249</v>
      </c>
      <c r="G27" s="27">
        <f>G28+G29</f>
        <v>1249</v>
      </c>
    </row>
    <row r="28" spans="1:12" ht="26.25" thickBot="1">
      <c r="A28" s="53" t="s">
        <v>22</v>
      </c>
      <c r="B28" s="54">
        <v>9990040010</v>
      </c>
      <c r="C28" s="24">
        <v>121</v>
      </c>
      <c r="D28" s="25" t="s">
        <v>29</v>
      </c>
      <c r="E28" s="26">
        <v>1347</v>
      </c>
      <c r="F28" s="26">
        <v>959.3</v>
      </c>
      <c r="G28" s="27">
        <v>959.3</v>
      </c>
    </row>
    <row r="29" spans="1:12" ht="40.5" customHeight="1">
      <c r="A29" s="56" t="s">
        <v>22</v>
      </c>
      <c r="B29" s="57">
        <v>9990040010</v>
      </c>
      <c r="C29" s="58">
        <v>129</v>
      </c>
      <c r="D29" s="59" t="s">
        <v>30</v>
      </c>
      <c r="E29" s="60">
        <v>405.6</v>
      </c>
      <c r="F29" s="60">
        <v>289.7</v>
      </c>
      <c r="G29" s="61">
        <v>289.7</v>
      </c>
    </row>
    <row r="30" spans="1:12" ht="12.75" customHeight="1" thickBot="1">
      <c r="A30" s="62"/>
      <c r="B30" s="63"/>
      <c r="C30" s="64"/>
      <c r="D30" s="65"/>
      <c r="E30" s="66"/>
      <c r="F30" s="66"/>
      <c r="G30" s="67"/>
    </row>
    <row r="31" spans="1:12" ht="67.5" customHeight="1" thickBot="1">
      <c r="A31" s="68" t="s">
        <v>31</v>
      </c>
      <c r="B31" s="69"/>
      <c r="C31" s="21"/>
      <c r="D31" s="19" t="s">
        <v>32</v>
      </c>
      <c r="E31" s="20">
        <f>E32</f>
        <v>11341.300000000001</v>
      </c>
      <c r="F31" s="20">
        <f t="shared" ref="F31:G31" si="1">F32</f>
        <v>10960.313</v>
      </c>
      <c r="G31" s="22">
        <f t="shared" si="1"/>
        <v>10932.02</v>
      </c>
    </row>
    <row r="32" spans="1:12" ht="26.25" thickBot="1">
      <c r="A32" s="53" t="s">
        <v>31</v>
      </c>
      <c r="B32" s="54">
        <v>9900000000</v>
      </c>
      <c r="C32" s="24"/>
      <c r="D32" s="25" t="s">
        <v>24</v>
      </c>
      <c r="E32" s="26">
        <f>E33+E37</f>
        <v>11341.300000000001</v>
      </c>
      <c r="F32" s="26">
        <f t="shared" ref="F32:G32" si="2">F33+F37</f>
        <v>10960.313</v>
      </c>
      <c r="G32" s="27">
        <f t="shared" si="2"/>
        <v>10932.02</v>
      </c>
    </row>
    <row r="33" spans="1:7" ht="39" thickBot="1">
      <c r="A33" s="53" t="s">
        <v>31</v>
      </c>
      <c r="B33" s="54">
        <v>9940000000</v>
      </c>
      <c r="C33" s="24"/>
      <c r="D33" s="25" t="s">
        <v>33</v>
      </c>
      <c r="E33" s="26">
        <f>E34</f>
        <v>144.92400000000001</v>
      </c>
      <c r="F33" s="26">
        <v>0</v>
      </c>
      <c r="G33" s="27">
        <v>0</v>
      </c>
    </row>
    <row r="34" spans="1:7" ht="39" thickBot="1">
      <c r="A34" s="53" t="s">
        <v>31</v>
      </c>
      <c r="B34" s="54">
        <v>9940040750</v>
      </c>
      <c r="C34" s="24"/>
      <c r="D34" s="25" t="s">
        <v>34</v>
      </c>
      <c r="E34" s="26">
        <f>E35</f>
        <v>144.92400000000001</v>
      </c>
      <c r="F34" s="26">
        <v>0</v>
      </c>
      <c r="G34" s="27">
        <v>0</v>
      </c>
    </row>
    <row r="35" spans="1:7" ht="15.75" thickBot="1">
      <c r="A35" s="53" t="s">
        <v>31</v>
      </c>
      <c r="B35" s="54">
        <v>9940040750</v>
      </c>
      <c r="C35" s="24">
        <v>500</v>
      </c>
      <c r="D35" s="25" t="s">
        <v>35</v>
      </c>
      <c r="E35" s="26">
        <f>E36</f>
        <v>144.92400000000001</v>
      </c>
      <c r="F35" s="26">
        <v>0</v>
      </c>
      <c r="G35" s="27">
        <v>0</v>
      </c>
    </row>
    <row r="36" spans="1:7" ht="15.75" thickBot="1">
      <c r="A36" s="53" t="s">
        <v>31</v>
      </c>
      <c r="B36" s="54">
        <v>9940040750</v>
      </c>
      <c r="C36" s="24">
        <v>540</v>
      </c>
      <c r="D36" s="25" t="s">
        <v>36</v>
      </c>
      <c r="E36" s="26">
        <v>144.92400000000001</v>
      </c>
      <c r="F36" s="26">
        <v>0</v>
      </c>
      <c r="G36" s="27">
        <v>0</v>
      </c>
    </row>
    <row r="37" spans="1:7" ht="39" thickBot="1">
      <c r="A37" s="53" t="s">
        <v>31</v>
      </c>
      <c r="B37" s="54">
        <v>9990000000</v>
      </c>
      <c r="C37" s="24"/>
      <c r="D37" s="25" t="s">
        <v>25</v>
      </c>
      <c r="E37" s="26">
        <f t="shared" ref="E37:G39" si="3">E38</f>
        <v>11196.376</v>
      </c>
      <c r="F37" s="26">
        <f t="shared" si="3"/>
        <v>10960.313</v>
      </c>
      <c r="G37" s="27">
        <f t="shared" si="3"/>
        <v>10932.02</v>
      </c>
    </row>
    <row r="38" spans="1:7" ht="39" thickBot="1">
      <c r="A38" s="68" t="s">
        <v>31</v>
      </c>
      <c r="B38" s="69">
        <v>9990040030</v>
      </c>
      <c r="C38" s="21"/>
      <c r="D38" s="19" t="s">
        <v>37</v>
      </c>
      <c r="E38" s="20">
        <f>E39+E45+E50</f>
        <v>11196.376</v>
      </c>
      <c r="F38" s="20">
        <f t="shared" ref="F38:G38" si="4">F39+F45</f>
        <v>10960.313</v>
      </c>
      <c r="G38" s="22">
        <f t="shared" si="4"/>
        <v>10932.02</v>
      </c>
    </row>
    <row r="39" spans="1:7" ht="81.75" thickBot="1">
      <c r="A39" s="70" t="s">
        <v>31</v>
      </c>
      <c r="B39" s="30">
        <v>9990040030</v>
      </c>
      <c r="C39" s="31">
        <v>100</v>
      </c>
      <c r="D39" s="32" t="s">
        <v>27</v>
      </c>
      <c r="E39" s="33">
        <f>E40</f>
        <v>8477</v>
      </c>
      <c r="F39" s="33">
        <f t="shared" si="3"/>
        <v>7548.9</v>
      </c>
      <c r="G39" s="34">
        <f t="shared" si="3"/>
        <v>7548.9</v>
      </c>
    </row>
    <row r="40" spans="1:7" ht="26.25" thickBot="1">
      <c r="A40" s="53" t="s">
        <v>31</v>
      </c>
      <c r="B40" s="54">
        <v>9990040030</v>
      </c>
      <c r="C40" s="24">
        <v>120</v>
      </c>
      <c r="D40" s="25" t="s">
        <v>28</v>
      </c>
      <c r="E40" s="26">
        <f>E41+E42+E43</f>
        <v>8477</v>
      </c>
      <c r="F40" s="26">
        <f t="shared" ref="F40:G40" si="5">F41+F43</f>
        <v>7548.9</v>
      </c>
      <c r="G40" s="27">
        <f t="shared" si="5"/>
        <v>7548.9</v>
      </c>
    </row>
    <row r="41" spans="1:7" ht="26.25" thickBot="1">
      <c r="A41" s="53" t="s">
        <v>31</v>
      </c>
      <c r="B41" s="54">
        <v>9990040030</v>
      </c>
      <c r="C41" s="24">
        <v>121</v>
      </c>
      <c r="D41" s="25" t="s">
        <v>38</v>
      </c>
      <c r="E41" s="26">
        <v>6521</v>
      </c>
      <c r="F41" s="26">
        <v>5798</v>
      </c>
      <c r="G41" s="27">
        <v>5798</v>
      </c>
    </row>
    <row r="42" spans="1:7" ht="39" thickBot="1">
      <c r="A42" s="53" t="s">
        <v>31</v>
      </c>
      <c r="B42" s="71">
        <v>9990040030</v>
      </c>
      <c r="C42" s="72">
        <v>122</v>
      </c>
      <c r="D42" s="73" t="s">
        <v>39</v>
      </c>
      <c r="E42" s="74">
        <v>2</v>
      </c>
      <c r="F42" s="74">
        <v>0</v>
      </c>
      <c r="G42" s="75">
        <v>0</v>
      </c>
    </row>
    <row r="43" spans="1:7" ht="37.5" customHeight="1">
      <c r="A43" s="56" t="s">
        <v>31</v>
      </c>
      <c r="B43" s="57">
        <v>9990040030</v>
      </c>
      <c r="C43" s="58">
        <v>129</v>
      </c>
      <c r="D43" s="59" t="s">
        <v>30</v>
      </c>
      <c r="E43" s="76">
        <v>1954</v>
      </c>
      <c r="F43" s="76">
        <v>1750.9</v>
      </c>
      <c r="G43" s="77">
        <v>1750.9</v>
      </c>
    </row>
    <row r="44" spans="1:7" ht="15" customHeight="1" thickBot="1">
      <c r="A44" s="62"/>
      <c r="B44" s="63"/>
      <c r="C44" s="64"/>
      <c r="D44" s="65"/>
      <c r="E44" s="78"/>
      <c r="F44" s="78"/>
      <c r="G44" s="79"/>
    </row>
    <row r="45" spans="1:7" ht="12.75" hidden="1" customHeight="1">
      <c r="A45" s="56" t="s">
        <v>31</v>
      </c>
      <c r="B45" s="57">
        <v>9990040030</v>
      </c>
      <c r="C45" s="58">
        <v>200</v>
      </c>
      <c r="D45" s="59" t="s">
        <v>40</v>
      </c>
      <c r="E45" s="60">
        <f>E47</f>
        <v>2712.3760000000002</v>
      </c>
      <c r="F45" s="60">
        <f t="shared" ref="F45:G45" si="6">F47</f>
        <v>3411.413</v>
      </c>
      <c r="G45" s="61">
        <f t="shared" si="6"/>
        <v>3383.1200000000003</v>
      </c>
    </row>
    <row r="46" spans="1:7" s="86" customFormat="1" ht="39" customHeight="1" thickBot="1">
      <c r="A46" s="80"/>
      <c r="B46" s="81"/>
      <c r="C46" s="82"/>
      <c r="D46" s="83"/>
      <c r="E46" s="84"/>
      <c r="F46" s="84"/>
      <c r="G46" s="85"/>
    </row>
    <row r="47" spans="1:7" ht="42.75" customHeight="1" thickBot="1">
      <c r="A47" s="87" t="s">
        <v>31</v>
      </c>
      <c r="B47" s="88">
        <v>9990040030</v>
      </c>
      <c r="C47" s="89">
        <v>240</v>
      </c>
      <c r="D47" s="90" t="s">
        <v>41</v>
      </c>
      <c r="E47" s="91">
        <f>E48+E49</f>
        <v>2712.3760000000002</v>
      </c>
      <c r="F47" s="91">
        <f>F48+F49</f>
        <v>3411.413</v>
      </c>
      <c r="G47" s="92">
        <f t="shared" ref="G47" si="7">G48+G49</f>
        <v>3383.1200000000003</v>
      </c>
    </row>
    <row r="48" spans="1:7" ht="24" customHeight="1" thickBot="1">
      <c r="A48" s="53" t="s">
        <v>31</v>
      </c>
      <c r="B48" s="54">
        <v>9990040030</v>
      </c>
      <c r="C48" s="24">
        <v>244</v>
      </c>
      <c r="D48" s="25" t="s">
        <v>42</v>
      </c>
      <c r="E48" s="26">
        <v>2569.3760000000002</v>
      </c>
      <c r="F48" s="26">
        <v>3268.6129999999998</v>
      </c>
      <c r="G48" s="27">
        <v>3240.32</v>
      </c>
    </row>
    <row r="49" spans="1:7" ht="15.75" thickBot="1">
      <c r="A49" s="53" t="s">
        <v>31</v>
      </c>
      <c r="B49" s="54">
        <v>9990040030</v>
      </c>
      <c r="C49" s="24">
        <v>247</v>
      </c>
      <c r="D49" s="25" t="s">
        <v>43</v>
      </c>
      <c r="E49" s="26">
        <v>143</v>
      </c>
      <c r="F49" s="26">
        <v>142.80000000000001</v>
      </c>
      <c r="G49" s="27">
        <v>142.80000000000001</v>
      </c>
    </row>
    <row r="50" spans="1:7" ht="15.75" thickBot="1">
      <c r="A50" s="93" t="s">
        <v>31</v>
      </c>
      <c r="B50" s="94">
        <v>9990040030</v>
      </c>
      <c r="C50" s="94">
        <v>800</v>
      </c>
      <c r="D50" s="95" t="s">
        <v>44</v>
      </c>
      <c r="E50" s="96">
        <f>E51</f>
        <v>7</v>
      </c>
      <c r="F50" s="96">
        <f t="shared" ref="F50:G51" si="8">F51</f>
        <v>0</v>
      </c>
      <c r="G50" s="96">
        <f t="shared" si="8"/>
        <v>0</v>
      </c>
    </row>
    <row r="51" spans="1:7" ht="15.75" thickBot="1">
      <c r="A51" s="97" t="s">
        <v>31</v>
      </c>
      <c r="B51" s="98">
        <v>9990040030</v>
      </c>
      <c r="C51" s="99">
        <v>850</v>
      </c>
      <c r="D51" s="100" t="s">
        <v>45</v>
      </c>
      <c r="E51" s="101">
        <f>E52</f>
        <v>7</v>
      </c>
      <c r="F51" s="102">
        <f t="shared" si="8"/>
        <v>0</v>
      </c>
      <c r="G51" s="102">
        <f t="shared" si="8"/>
        <v>0</v>
      </c>
    </row>
    <row r="52" spans="1:7" ht="15.75" thickBot="1">
      <c r="A52" s="103" t="s">
        <v>31</v>
      </c>
      <c r="B52" s="104">
        <v>9990040030</v>
      </c>
      <c r="C52" s="105">
        <v>853</v>
      </c>
      <c r="D52" s="106" t="s">
        <v>46</v>
      </c>
      <c r="E52" s="107">
        <v>7</v>
      </c>
      <c r="F52" s="108">
        <v>0</v>
      </c>
      <c r="G52" s="109">
        <v>0</v>
      </c>
    </row>
    <row r="53" spans="1:7" ht="51.75" thickBot="1">
      <c r="A53" s="68" t="s">
        <v>47</v>
      </c>
      <c r="B53" s="69"/>
      <c r="C53" s="21"/>
      <c r="D53" s="19" t="s">
        <v>48</v>
      </c>
      <c r="E53" s="20">
        <f t="shared" ref="E53:G54" si="9">E54</f>
        <v>600</v>
      </c>
      <c r="F53" s="20">
        <f t="shared" si="9"/>
        <v>448.82499999999999</v>
      </c>
      <c r="G53" s="22">
        <f t="shared" si="9"/>
        <v>453.12799999999999</v>
      </c>
    </row>
    <row r="54" spans="1:7" ht="26.25" thickBot="1">
      <c r="A54" s="110" t="s">
        <v>47</v>
      </c>
      <c r="B54" s="111">
        <v>9900000000</v>
      </c>
      <c r="C54" s="112"/>
      <c r="D54" s="25" t="s">
        <v>24</v>
      </c>
      <c r="E54" s="74">
        <f t="shared" si="9"/>
        <v>600</v>
      </c>
      <c r="F54" s="74">
        <f t="shared" si="9"/>
        <v>448.82499999999999</v>
      </c>
      <c r="G54" s="75">
        <f t="shared" si="9"/>
        <v>453.12799999999999</v>
      </c>
    </row>
    <row r="55" spans="1:7" ht="39.75" customHeight="1" thickBot="1">
      <c r="A55" s="113" t="s">
        <v>47</v>
      </c>
      <c r="B55" s="114">
        <v>994000000</v>
      </c>
      <c r="C55" s="115"/>
      <c r="D55" s="116" t="s">
        <v>33</v>
      </c>
      <c r="E55" s="117">
        <f>E56</f>
        <v>600</v>
      </c>
      <c r="F55" s="117">
        <f>F56</f>
        <v>448.82499999999999</v>
      </c>
      <c r="G55" s="118">
        <f>G56</f>
        <v>453.12799999999999</v>
      </c>
    </row>
    <row r="56" spans="1:7" ht="72.75" customHeight="1">
      <c r="A56" s="56" t="s">
        <v>47</v>
      </c>
      <c r="B56" s="57">
        <v>9940040650</v>
      </c>
      <c r="C56" s="58"/>
      <c r="D56" s="59" t="s">
        <v>49</v>
      </c>
      <c r="E56" s="60">
        <f>E58</f>
        <v>600</v>
      </c>
      <c r="F56" s="60">
        <f>F58</f>
        <v>448.82499999999999</v>
      </c>
      <c r="G56" s="61">
        <f>G58</f>
        <v>453.12799999999999</v>
      </c>
    </row>
    <row r="57" spans="1:7" ht="3" customHeight="1" thickBot="1">
      <c r="A57" s="62"/>
      <c r="B57" s="63"/>
      <c r="C57" s="64"/>
      <c r="D57" s="65"/>
      <c r="E57" s="66"/>
      <c r="F57" s="66"/>
      <c r="G57" s="67"/>
    </row>
    <row r="58" spans="1:7" ht="15.75" thickBot="1">
      <c r="A58" s="53" t="s">
        <v>47</v>
      </c>
      <c r="B58" s="54">
        <v>9940040650</v>
      </c>
      <c r="C58" s="24">
        <v>500</v>
      </c>
      <c r="D58" s="25" t="s">
        <v>35</v>
      </c>
      <c r="E58" s="26">
        <f>E59</f>
        <v>600</v>
      </c>
      <c r="F58" s="26">
        <f>F59</f>
        <v>448.82499999999999</v>
      </c>
      <c r="G58" s="27">
        <f>G59</f>
        <v>453.12799999999999</v>
      </c>
    </row>
    <row r="59" spans="1:7" ht="15.75" thickBot="1">
      <c r="A59" s="53" t="s">
        <v>47</v>
      </c>
      <c r="B59" s="54">
        <v>9940040650</v>
      </c>
      <c r="C59" s="24">
        <v>540</v>
      </c>
      <c r="D59" s="25" t="s">
        <v>36</v>
      </c>
      <c r="E59" s="26">
        <v>600</v>
      </c>
      <c r="F59" s="119">
        <v>448.82499999999999</v>
      </c>
      <c r="G59" s="120">
        <v>453.12799999999999</v>
      </c>
    </row>
    <row r="60" spans="1:7" ht="15.75" thickBot="1">
      <c r="A60" s="68" t="s">
        <v>50</v>
      </c>
      <c r="B60" s="69"/>
      <c r="C60" s="21"/>
      <c r="D60" s="19" t="s">
        <v>51</v>
      </c>
      <c r="E60" s="20">
        <f t="shared" ref="E60:G64" si="10">E61</f>
        <v>0</v>
      </c>
      <c r="F60" s="20">
        <f t="shared" si="10"/>
        <v>976.4</v>
      </c>
      <c r="G60" s="22">
        <f t="shared" si="10"/>
        <v>892.8</v>
      </c>
    </row>
    <row r="61" spans="1:7" ht="26.25" thickBot="1">
      <c r="A61" s="53" t="s">
        <v>50</v>
      </c>
      <c r="B61" s="54">
        <v>9900000000</v>
      </c>
      <c r="C61" s="24"/>
      <c r="D61" s="25" t="s">
        <v>24</v>
      </c>
      <c r="E61" s="26">
        <f t="shared" si="10"/>
        <v>0</v>
      </c>
      <c r="F61" s="26">
        <f t="shared" si="10"/>
        <v>976.4</v>
      </c>
      <c r="G61" s="27">
        <f t="shared" si="10"/>
        <v>892.8</v>
      </c>
    </row>
    <row r="62" spans="1:7" ht="15.75" thickBot="1">
      <c r="A62" s="53" t="s">
        <v>50</v>
      </c>
      <c r="B62" s="54">
        <v>9920000000</v>
      </c>
      <c r="C62" s="24"/>
      <c r="D62" s="25" t="s">
        <v>52</v>
      </c>
      <c r="E62" s="26">
        <f t="shared" si="10"/>
        <v>0</v>
      </c>
      <c r="F62" s="26">
        <f t="shared" si="10"/>
        <v>976.4</v>
      </c>
      <c r="G62" s="27">
        <f t="shared" si="10"/>
        <v>892.8</v>
      </c>
    </row>
    <row r="63" spans="1:7" ht="26.25" thickBot="1">
      <c r="A63" s="53" t="s">
        <v>50</v>
      </c>
      <c r="B63" s="54">
        <v>9920040060</v>
      </c>
      <c r="C63" s="24"/>
      <c r="D63" s="25" t="s">
        <v>53</v>
      </c>
      <c r="E63" s="26">
        <f t="shared" si="10"/>
        <v>0</v>
      </c>
      <c r="F63" s="26">
        <f t="shared" si="10"/>
        <v>976.4</v>
      </c>
      <c r="G63" s="27">
        <f t="shared" si="10"/>
        <v>892.8</v>
      </c>
    </row>
    <row r="64" spans="1:7" ht="15.75" thickBot="1">
      <c r="A64" s="53" t="s">
        <v>50</v>
      </c>
      <c r="B64" s="54">
        <v>9920040060</v>
      </c>
      <c r="C64" s="24">
        <v>800</v>
      </c>
      <c r="D64" s="25" t="s">
        <v>44</v>
      </c>
      <c r="E64" s="26">
        <f>E65</f>
        <v>0</v>
      </c>
      <c r="F64" s="26">
        <f t="shared" si="10"/>
        <v>976.4</v>
      </c>
      <c r="G64" s="27">
        <f t="shared" si="10"/>
        <v>892.8</v>
      </c>
    </row>
    <row r="65" spans="1:12" ht="15.75" thickBot="1">
      <c r="A65" s="53" t="s">
        <v>50</v>
      </c>
      <c r="B65" s="111">
        <v>9920040060</v>
      </c>
      <c r="C65" s="112">
        <v>870</v>
      </c>
      <c r="D65" s="25" t="s">
        <v>54</v>
      </c>
      <c r="E65" s="26">
        <v>0</v>
      </c>
      <c r="F65" s="119">
        <v>976.4</v>
      </c>
      <c r="G65" s="120">
        <v>892.8</v>
      </c>
    </row>
    <row r="66" spans="1:12" ht="15.75" thickBot="1">
      <c r="A66" s="121" t="s">
        <v>55</v>
      </c>
      <c r="B66" s="14"/>
      <c r="C66" s="122"/>
      <c r="D66" s="123" t="s">
        <v>56</v>
      </c>
      <c r="E66" s="124">
        <f>E67</f>
        <v>4752.6999999999989</v>
      </c>
      <c r="F66" s="124">
        <f>F67</f>
        <v>1704.412</v>
      </c>
      <c r="G66" s="124">
        <f>G67</f>
        <v>1129.0020000000002</v>
      </c>
    </row>
    <row r="67" spans="1:12" ht="26.25" thickBot="1">
      <c r="A67" s="87" t="s">
        <v>55</v>
      </c>
      <c r="B67" s="125">
        <v>9900000000</v>
      </c>
      <c r="C67" s="99"/>
      <c r="D67" s="126" t="s">
        <v>57</v>
      </c>
      <c r="E67" s="102">
        <f>E68+E97</f>
        <v>4752.6999999999989</v>
      </c>
      <c r="F67" s="102">
        <f>F68+F97</f>
        <v>1704.412</v>
      </c>
      <c r="G67" s="102">
        <f>G68+G97</f>
        <v>1129.0020000000002</v>
      </c>
    </row>
    <row r="68" spans="1:12" ht="39" thickBot="1">
      <c r="A68" s="87" t="s">
        <v>55</v>
      </c>
      <c r="B68" s="125">
        <v>9940000000</v>
      </c>
      <c r="C68" s="99"/>
      <c r="D68" s="126" t="s">
        <v>33</v>
      </c>
      <c r="E68" s="102">
        <f>E69+E76+E87+E92</f>
        <v>4752.5499999999993</v>
      </c>
      <c r="F68" s="102">
        <f>F69+F76+F87+F92</f>
        <v>1704.2619999999999</v>
      </c>
      <c r="G68" s="102">
        <f>G69+G76+G87+G92</f>
        <v>1128.8520000000001</v>
      </c>
    </row>
    <row r="69" spans="1:12" ht="45" customHeight="1">
      <c r="A69" s="127" t="s">
        <v>55</v>
      </c>
      <c r="B69" s="128">
        <v>9940040080</v>
      </c>
      <c r="C69" s="129"/>
      <c r="D69" s="130" t="s">
        <v>58</v>
      </c>
      <c r="E69" s="131">
        <f>E71</f>
        <v>50</v>
      </c>
      <c r="F69" s="131">
        <f>F71</f>
        <v>50</v>
      </c>
      <c r="G69" s="132">
        <f>G71</f>
        <v>50</v>
      </c>
    </row>
    <row r="70" spans="1:12" ht="9.75" customHeight="1" thickBot="1">
      <c r="A70" s="133"/>
      <c r="B70" s="134"/>
      <c r="C70" s="135"/>
      <c r="D70" s="136"/>
      <c r="E70" s="137"/>
      <c r="F70" s="137"/>
      <c r="G70" s="138"/>
    </row>
    <row r="71" spans="1:12" ht="24" customHeight="1">
      <c r="A71" s="56" t="s">
        <v>55</v>
      </c>
      <c r="B71" s="57">
        <v>9940040080</v>
      </c>
      <c r="C71" s="58">
        <v>200</v>
      </c>
      <c r="D71" s="59" t="s">
        <v>40</v>
      </c>
      <c r="E71" s="60">
        <f>E73</f>
        <v>50</v>
      </c>
      <c r="F71" s="60">
        <f>F73</f>
        <v>50</v>
      </c>
      <c r="G71" s="61">
        <f>G73</f>
        <v>50</v>
      </c>
    </row>
    <row r="72" spans="1:12" ht="15" customHeight="1" thickBot="1">
      <c r="A72" s="62"/>
      <c r="B72" s="63"/>
      <c r="C72" s="64"/>
      <c r="D72" s="65"/>
      <c r="E72" s="66"/>
      <c r="F72" s="66"/>
      <c r="G72" s="67"/>
    </row>
    <row r="73" spans="1:12" ht="30" customHeight="1">
      <c r="A73" s="56" t="s">
        <v>55</v>
      </c>
      <c r="B73" s="57">
        <v>9940040080</v>
      </c>
      <c r="C73" s="58">
        <v>240</v>
      </c>
      <c r="D73" s="59" t="s">
        <v>41</v>
      </c>
      <c r="E73" s="139">
        <f>E75</f>
        <v>50</v>
      </c>
      <c r="F73" s="139">
        <f>F75</f>
        <v>50</v>
      </c>
      <c r="G73" s="140">
        <f>G75</f>
        <v>50</v>
      </c>
    </row>
    <row r="74" spans="1:12" ht="8.25" customHeight="1" thickBot="1">
      <c r="A74" s="62"/>
      <c r="B74" s="63"/>
      <c r="C74" s="64"/>
      <c r="D74" s="65"/>
      <c r="E74" s="141"/>
      <c r="F74" s="141"/>
      <c r="G74" s="142"/>
    </row>
    <row r="75" spans="1:12" ht="15.75" thickBot="1">
      <c r="A75" s="53" t="s">
        <v>55</v>
      </c>
      <c r="B75" s="54">
        <v>9940040080</v>
      </c>
      <c r="C75" s="24">
        <v>244</v>
      </c>
      <c r="D75" s="25" t="s">
        <v>42</v>
      </c>
      <c r="E75" s="26">
        <v>50</v>
      </c>
      <c r="F75" s="119">
        <v>50</v>
      </c>
      <c r="G75" s="120">
        <v>50</v>
      </c>
    </row>
    <row r="76" spans="1:12" ht="35.25" customHeight="1" thickBot="1">
      <c r="A76" s="143" t="s">
        <v>55</v>
      </c>
      <c r="B76" s="144">
        <v>9940040090</v>
      </c>
      <c r="C76" s="94"/>
      <c r="D76" s="145" t="s">
        <v>59</v>
      </c>
      <c r="E76" s="96">
        <f>E77+E82</f>
        <v>2671.35</v>
      </c>
      <c r="F76" s="96">
        <f t="shared" ref="F76:G76" si="11">F77</f>
        <v>1124</v>
      </c>
      <c r="G76" s="146">
        <f t="shared" si="11"/>
        <v>524.6</v>
      </c>
    </row>
    <row r="77" spans="1:12" ht="40.5" customHeight="1">
      <c r="A77" s="147" t="s">
        <v>55</v>
      </c>
      <c r="B77" s="148">
        <v>9940040090</v>
      </c>
      <c r="C77" s="149">
        <v>200</v>
      </c>
      <c r="D77" s="150" t="s">
        <v>60</v>
      </c>
      <c r="E77" s="151">
        <f>E79</f>
        <v>1710</v>
      </c>
      <c r="F77" s="151">
        <f>F79</f>
        <v>1124</v>
      </c>
      <c r="G77" s="152">
        <f>G79</f>
        <v>524.6</v>
      </c>
      <c r="L77" s="153"/>
    </row>
    <row r="78" spans="1:12" ht="0.75" customHeight="1" thickBot="1">
      <c r="A78" s="154"/>
      <c r="B78" s="155"/>
      <c r="C78" s="156"/>
      <c r="D78" s="157"/>
      <c r="E78" s="158"/>
      <c r="F78" s="158"/>
      <c r="G78" s="159"/>
    </row>
    <row r="79" spans="1:12" ht="24" customHeight="1">
      <c r="A79" s="80" t="s">
        <v>55</v>
      </c>
      <c r="B79" s="81">
        <v>9940040090</v>
      </c>
      <c r="C79" s="82">
        <v>240</v>
      </c>
      <c r="D79" s="83" t="s">
        <v>41</v>
      </c>
      <c r="E79" s="84">
        <f>E81</f>
        <v>1710</v>
      </c>
      <c r="F79" s="84">
        <f>F81</f>
        <v>1124</v>
      </c>
      <c r="G79" s="85">
        <f>G81</f>
        <v>524.6</v>
      </c>
    </row>
    <row r="80" spans="1:12" ht="15.75" thickBot="1">
      <c r="A80" s="80"/>
      <c r="B80" s="81"/>
      <c r="C80" s="82"/>
      <c r="D80" s="83"/>
      <c r="E80" s="66"/>
      <c r="F80" s="84"/>
      <c r="G80" s="85"/>
    </row>
    <row r="81" spans="1:12" ht="15.75" thickBot="1">
      <c r="A81" s="87" t="s">
        <v>55</v>
      </c>
      <c r="B81" s="160">
        <v>9940040090</v>
      </c>
      <c r="C81" s="98">
        <v>244</v>
      </c>
      <c r="D81" s="161" t="s">
        <v>42</v>
      </c>
      <c r="E81" s="162">
        <v>1710</v>
      </c>
      <c r="F81" s="163">
        <v>1124</v>
      </c>
      <c r="G81" s="164">
        <v>524.6</v>
      </c>
    </row>
    <row r="82" spans="1:12" ht="15.75" thickBot="1">
      <c r="A82" s="165" t="s">
        <v>55</v>
      </c>
      <c r="B82" s="166">
        <v>9940040090</v>
      </c>
      <c r="C82" s="167">
        <v>800</v>
      </c>
      <c r="D82" s="168" t="s">
        <v>44</v>
      </c>
      <c r="E82" s="169">
        <f>E83+E85</f>
        <v>961.34999999999991</v>
      </c>
      <c r="F82" s="164">
        <f t="shared" ref="F82:G83" si="12">F83</f>
        <v>0</v>
      </c>
      <c r="G82" s="102">
        <f t="shared" si="12"/>
        <v>0</v>
      </c>
    </row>
    <row r="83" spans="1:12" ht="15.75" thickBot="1">
      <c r="A83" s="165" t="s">
        <v>55</v>
      </c>
      <c r="B83" s="166">
        <v>9940040090</v>
      </c>
      <c r="C83" s="167">
        <v>830</v>
      </c>
      <c r="D83" s="168" t="s">
        <v>61</v>
      </c>
      <c r="E83" s="101">
        <f>E84</f>
        <v>898.89599999999996</v>
      </c>
      <c r="F83" s="102">
        <f t="shared" si="12"/>
        <v>0</v>
      </c>
      <c r="G83" s="102">
        <f t="shared" si="12"/>
        <v>0</v>
      </c>
    </row>
    <row r="84" spans="1:12" ht="39" thickBot="1">
      <c r="A84" s="165" t="s">
        <v>55</v>
      </c>
      <c r="B84" s="166">
        <v>9940040090</v>
      </c>
      <c r="C84" s="167">
        <v>831</v>
      </c>
      <c r="D84" s="170" t="s">
        <v>62</v>
      </c>
      <c r="E84" s="169">
        <v>898.89599999999996</v>
      </c>
      <c r="F84" s="171">
        <v>0</v>
      </c>
      <c r="G84" s="172">
        <v>0</v>
      </c>
    </row>
    <row r="85" spans="1:12" ht="15.75" thickBot="1">
      <c r="A85" s="165" t="s">
        <v>55</v>
      </c>
      <c r="B85" s="166">
        <v>9940040090</v>
      </c>
      <c r="C85" s="160">
        <v>850</v>
      </c>
      <c r="D85" s="100" t="s">
        <v>45</v>
      </c>
      <c r="E85" s="101">
        <f>E86</f>
        <v>62.454000000000001</v>
      </c>
      <c r="F85" s="102">
        <f t="shared" ref="F85:G85" si="13">F86</f>
        <v>0</v>
      </c>
      <c r="G85" s="102">
        <f t="shared" si="13"/>
        <v>0</v>
      </c>
    </row>
    <row r="86" spans="1:12" ht="15.75" thickBot="1">
      <c r="A86" s="173" t="s">
        <v>55</v>
      </c>
      <c r="B86" s="99">
        <v>9940040090</v>
      </c>
      <c r="C86" s="160">
        <v>853</v>
      </c>
      <c r="D86" s="100" t="s">
        <v>46</v>
      </c>
      <c r="E86" s="101">
        <v>62.454000000000001</v>
      </c>
      <c r="F86" s="102">
        <v>0</v>
      </c>
      <c r="G86" s="102">
        <v>0</v>
      </c>
    </row>
    <row r="87" spans="1:12" ht="54.75" customHeight="1" thickBot="1">
      <c r="A87" s="174" t="s">
        <v>55</v>
      </c>
      <c r="B87" s="175" t="s">
        <v>63</v>
      </c>
      <c r="C87" s="176"/>
      <c r="D87" s="177" t="s">
        <v>64</v>
      </c>
      <c r="E87" s="178">
        <f>E88</f>
        <v>725.1</v>
      </c>
      <c r="F87" s="179">
        <f>F88</f>
        <v>277</v>
      </c>
      <c r="G87" s="179">
        <f>G88</f>
        <v>277</v>
      </c>
      <c r="H87" s="180"/>
      <c r="I87" s="181"/>
      <c r="J87" s="181"/>
      <c r="K87" s="181"/>
      <c r="L87" s="181"/>
    </row>
    <row r="88" spans="1:12" ht="39.75" customHeight="1">
      <c r="A88" s="147" t="s">
        <v>55</v>
      </c>
      <c r="B88" s="182" t="s">
        <v>63</v>
      </c>
      <c r="C88" s="149">
        <v>200</v>
      </c>
      <c r="D88" s="183" t="s">
        <v>60</v>
      </c>
      <c r="E88" s="152">
        <f>E90</f>
        <v>725.1</v>
      </c>
      <c r="F88" s="184">
        <f>F91</f>
        <v>277</v>
      </c>
      <c r="G88" s="184">
        <f>G91</f>
        <v>277</v>
      </c>
      <c r="H88" s="185"/>
      <c r="I88" s="186"/>
      <c r="J88" s="186"/>
      <c r="K88" s="186"/>
      <c r="L88" s="186"/>
    </row>
    <row r="89" spans="1:12" ht="10.5" customHeight="1" thickBot="1">
      <c r="A89" s="154"/>
      <c r="B89" s="187"/>
      <c r="C89" s="156"/>
      <c r="D89" s="188"/>
      <c r="E89" s="159"/>
      <c r="F89" s="189"/>
      <c r="G89" s="189"/>
    </row>
    <row r="90" spans="1:12" ht="38.25" customHeight="1" thickBot="1">
      <c r="A90" s="190" t="s">
        <v>55</v>
      </c>
      <c r="B90" s="191" t="s">
        <v>63</v>
      </c>
      <c r="C90" s="99">
        <v>240</v>
      </c>
      <c r="D90" s="192" t="s">
        <v>41</v>
      </c>
      <c r="E90" s="193">
        <f>E91</f>
        <v>725.1</v>
      </c>
      <c r="F90" s="102">
        <f t="shared" ref="F90:G90" si="14">F91</f>
        <v>277</v>
      </c>
      <c r="G90" s="102">
        <f t="shared" si="14"/>
        <v>277</v>
      </c>
    </row>
    <row r="91" spans="1:12" ht="21.75" customHeight="1" thickBot="1">
      <c r="A91" s="190" t="str">
        <f>'[1]ПРИЛОЖЕНИЕ 4'!A76</f>
        <v>0113</v>
      </c>
      <c r="B91" s="194" t="s">
        <v>63</v>
      </c>
      <c r="C91" s="195" t="s">
        <v>65</v>
      </c>
      <c r="D91" s="196" t="s">
        <v>42</v>
      </c>
      <c r="E91" s="101">
        <v>725.1</v>
      </c>
      <c r="F91" s="102">
        <v>277</v>
      </c>
      <c r="G91" s="102">
        <v>277</v>
      </c>
    </row>
    <row r="92" spans="1:12" ht="54" customHeight="1" thickBot="1">
      <c r="A92" s="197" t="s">
        <v>55</v>
      </c>
      <c r="B92" s="198">
        <v>9940040820</v>
      </c>
      <c r="C92" s="199"/>
      <c r="D92" s="200" t="s">
        <v>66</v>
      </c>
      <c r="E92" s="201">
        <f>E93</f>
        <v>1306.0999999999999</v>
      </c>
      <c r="F92" s="202">
        <f t="shared" ref="F92:G94" si="15">F93</f>
        <v>253.262</v>
      </c>
      <c r="G92" s="202">
        <f t="shared" si="15"/>
        <v>277.25200000000001</v>
      </c>
    </row>
    <row r="93" spans="1:12" ht="41.25" customHeight="1" thickBot="1">
      <c r="A93" s="190" t="s">
        <v>55</v>
      </c>
      <c r="B93" s="194">
        <v>9940040820</v>
      </c>
      <c r="C93" s="195">
        <v>200</v>
      </c>
      <c r="D93" s="196" t="s">
        <v>67</v>
      </c>
      <c r="E93" s="101">
        <f>E94</f>
        <v>1306.0999999999999</v>
      </c>
      <c r="F93" s="102">
        <f t="shared" si="15"/>
        <v>253.262</v>
      </c>
      <c r="G93" s="102">
        <f t="shared" si="15"/>
        <v>277.25200000000001</v>
      </c>
    </row>
    <row r="94" spans="1:12" ht="39.75" customHeight="1" thickBot="1">
      <c r="A94" s="203" t="s">
        <v>55</v>
      </c>
      <c r="B94" s="204">
        <v>9940040820</v>
      </c>
      <c r="C94" s="205">
        <v>240</v>
      </c>
      <c r="D94" s="206" t="s">
        <v>41</v>
      </c>
      <c r="E94" s="169">
        <f>E95+E96</f>
        <v>1306.0999999999999</v>
      </c>
      <c r="F94" s="172">
        <f t="shared" si="15"/>
        <v>253.262</v>
      </c>
      <c r="G94" s="172">
        <f t="shared" si="15"/>
        <v>277.25200000000001</v>
      </c>
    </row>
    <row r="95" spans="1:12" ht="24.75" customHeight="1" thickBot="1">
      <c r="A95" s="190" t="s">
        <v>55</v>
      </c>
      <c r="B95" s="194">
        <v>9940040820</v>
      </c>
      <c r="C95" s="195">
        <v>244</v>
      </c>
      <c r="D95" s="196" t="s">
        <v>42</v>
      </c>
      <c r="E95" s="207">
        <v>1260.5999999999999</v>
      </c>
      <c r="F95" s="102">
        <v>253.262</v>
      </c>
      <c r="G95" s="102">
        <v>277.25200000000001</v>
      </c>
    </row>
    <row r="96" spans="1:12" ht="24.75" customHeight="1" thickBot="1">
      <c r="A96" s="190" t="s">
        <v>55</v>
      </c>
      <c r="B96" s="194">
        <v>9940040820</v>
      </c>
      <c r="C96" s="195" t="s">
        <v>68</v>
      </c>
      <c r="D96" s="25" t="s">
        <v>43</v>
      </c>
      <c r="E96" s="208">
        <v>45.5</v>
      </c>
      <c r="F96" s="102">
        <v>0</v>
      </c>
      <c r="G96" s="209">
        <v>0</v>
      </c>
    </row>
    <row r="97" spans="1:14" ht="37.5" customHeight="1" thickBot="1">
      <c r="A97" s="121" t="s">
        <v>55</v>
      </c>
      <c r="B97" s="210">
        <v>9950000000</v>
      </c>
      <c r="C97" s="211"/>
      <c r="D97" s="212" t="s">
        <v>69</v>
      </c>
      <c r="E97" s="213">
        <f>E98</f>
        <v>0.15</v>
      </c>
      <c r="F97" s="214">
        <f>F98</f>
        <v>0.15</v>
      </c>
      <c r="G97" s="215">
        <f>G98</f>
        <v>0.15</v>
      </c>
    </row>
    <row r="98" spans="1:14" ht="54.75" customHeight="1">
      <c r="A98" s="216" t="s">
        <v>55</v>
      </c>
      <c r="B98" s="217">
        <v>9950010540</v>
      </c>
      <c r="C98" s="218"/>
      <c r="D98" s="219" t="s">
        <v>70</v>
      </c>
      <c r="E98" s="220">
        <f>E101</f>
        <v>0.15</v>
      </c>
      <c r="F98" s="220">
        <f>F101</f>
        <v>0.15</v>
      </c>
      <c r="G98" s="221">
        <f>G101</f>
        <v>0.15</v>
      </c>
    </row>
    <row r="99" spans="1:14">
      <c r="A99" s="127"/>
      <c r="B99" s="222"/>
      <c r="C99" s="129"/>
      <c r="D99" s="130"/>
      <c r="E99" s="131"/>
      <c r="F99" s="131"/>
      <c r="G99" s="132"/>
    </row>
    <row r="100" spans="1:14" ht="32.25" customHeight="1" thickBot="1">
      <c r="A100" s="133"/>
      <c r="B100" s="223"/>
      <c r="C100" s="135"/>
      <c r="D100" s="136"/>
      <c r="E100" s="137"/>
      <c r="F100" s="137"/>
      <c r="G100" s="138"/>
    </row>
    <row r="101" spans="1:14" ht="39" thickBot="1">
      <c r="A101" s="53" t="s">
        <v>55</v>
      </c>
      <c r="B101" s="54">
        <v>9950010540</v>
      </c>
      <c r="C101" s="24">
        <v>200</v>
      </c>
      <c r="D101" s="25" t="s">
        <v>60</v>
      </c>
      <c r="E101" s="26">
        <f>E102</f>
        <v>0.15</v>
      </c>
      <c r="F101" s="26">
        <f>F102</f>
        <v>0.15</v>
      </c>
      <c r="G101" s="27">
        <f>G102</f>
        <v>0.15</v>
      </c>
    </row>
    <row r="102" spans="1:14" ht="37.5" customHeight="1">
      <c r="A102" s="56" t="s">
        <v>55</v>
      </c>
      <c r="B102" s="224">
        <v>9950010540</v>
      </c>
      <c r="C102" s="58">
        <v>240</v>
      </c>
      <c r="D102" s="225" t="s">
        <v>41</v>
      </c>
      <c r="E102" s="60">
        <f>E104</f>
        <v>0.15</v>
      </c>
      <c r="F102" s="60">
        <f>F104</f>
        <v>0.15</v>
      </c>
      <c r="G102" s="61">
        <f>G104</f>
        <v>0.15</v>
      </c>
    </row>
    <row r="103" spans="1:14" ht="1.5" customHeight="1" thickBot="1">
      <c r="A103" s="62"/>
      <c r="B103" s="226"/>
      <c r="C103" s="64"/>
      <c r="D103" s="227"/>
      <c r="E103" s="66"/>
      <c r="F103" s="66"/>
      <c r="G103" s="67"/>
    </row>
    <row r="104" spans="1:14" ht="15.75" thickBot="1">
      <c r="A104" s="53" t="s">
        <v>55</v>
      </c>
      <c r="B104" s="54">
        <v>9950010540</v>
      </c>
      <c r="C104" s="24">
        <v>244</v>
      </c>
      <c r="D104" s="25" t="s">
        <v>42</v>
      </c>
      <c r="E104" s="26">
        <v>0.15</v>
      </c>
      <c r="F104" s="119">
        <v>0.15</v>
      </c>
      <c r="G104" s="120">
        <v>0.15</v>
      </c>
    </row>
    <row r="105" spans="1:14" ht="15.75" thickBot="1">
      <c r="A105" s="68" t="s">
        <v>71</v>
      </c>
      <c r="B105" s="69"/>
      <c r="C105" s="21"/>
      <c r="D105" s="19" t="s">
        <v>72</v>
      </c>
      <c r="E105" s="124">
        <f>E106</f>
        <v>327.5</v>
      </c>
      <c r="F105" s="20">
        <f t="shared" ref="E105:H108" si="16">F106</f>
        <v>340.4</v>
      </c>
      <c r="G105" s="22">
        <f t="shared" si="16"/>
        <v>351</v>
      </c>
    </row>
    <row r="106" spans="1:14" ht="27.75" thickBot="1">
      <c r="A106" s="143" t="s">
        <v>73</v>
      </c>
      <c r="B106" s="144"/>
      <c r="C106" s="94"/>
      <c r="D106" s="145" t="s">
        <v>74</v>
      </c>
      <c r="E106" s="179">
        <f>E107</f>
        <v>327.5</v>
      </c>
      <c r="F106" s="179">
        <f t="shared" si="16"/>
        <v>340.4</v>
      </c>
      <c r="G106" s="179">
        <f t="shared" si="16"/>
        <v>351</v>
      </c>
    </row>
    <row r="107" spans="1:14" ht="26.25" thickBot="1">
      <c r="A107" s="87" t="s">
        <v>73</v>
      </c>
      <c r="B107" s="125">
        <v>9900000000</v>
      </c>
      <c r="C107" s="99"/>
      <c r="D107" s="126" t="s">
        <v>24</v>
      </c>
      <c r="E107" s="102">
        <f t="shared" si="16"/>
        <v>327.5</v>
      </c>
      <c r="F107" s="102">
        <f t="shared" si="16"/>
        <v>340.4</v>
      </c>
      <c r="G107" s="102">
        <f t="shared" si="16"/>
        <v>351</v>
      </c>
    </row>
    <row r="108" spans="1:14" ht="26.25" thickBot="1">
      <c r="A108" s="228" t="s">
        <v>73</v>
      </c>
      <c r="B108" s="229">
        <v>9950000000</v>
      </c>
      <c r="C108" s="104"/>
      <c r="D108" s="126" t="s">
        <v>69</v>
      </c>
      <c r="E108" s="102">
        <f t="shared" si="16"/>
        <v>327.5</v>
      </c>
      <c r="F108" s="102">
        <f t="shared" si="16"/>
        <v>340.4</v>
      </c>
      <c r="G108" s="102">
        <f t="shared" si="16"/>
        <v>351</v>
      </c>
    </row>
    <row r="109" spans="1:14" ht="31.5" customHeight="1">
      <c r="A109" s="147" t="s">
        <v>73</v>
      </c>
      <c r="B109" s="182">
        <v>9950051180</v>
      </c>
      <c r="C109" s="149"/>
      <c r="D109" s="230" t="s">
        <v>75</v>
      </c>
      <c r="E109" s="84">
        <f>E111+E117</f>
        <v>327.5</v>
      </c>
      <c r="F109" s="84">
        <f t="shared" ref="F109:G109" si="17">F111+F117</f>
        <v>340.4</v>
      </c>
      <c r="G109" s="85">
        <f t="shared" si="17"/>
        <v>351</v>
      </c>
      <c r="H109" s="231"/>
      <c r="I109" s="231"/>
      <c r="J109" s="231"/>
      <c r="K109" s="231"/>
      <c r="L109" s="231"/>
      <c r="M109" s="231"/>
      <c r="N109" s="232"/>
    </row>
    <row r="110" spans="1:14" ht="15.75" customHeight="1" thickBot="1">
      <c r="A110" s="62"/>
      <c r="B110" s="226"/>
      <c r="C110" s="64"/>
      <c r="D110" s="233"/>
      <c r="E110" s="66"/>
      <c r="F110" s="66"/>
      <c r="G110" s="67"/>
      <c r="H110" s="231"/>
      <c r="I110" s="231"/>
      <c r="J110" s="231"/>
      <c r="K110" s="231"/>
      <c r="L110" s="231"/>
      <c r="M110" s="231"/>
      <c r="N110" s="234"/>
    </row>
    <row r="111" spans="1:14" ht="51" customHeight="1">
      <c r="A111" s="216" t="s">
        <v>73</v>
      </c>
      <c r="B111" s="217">
        <v>9950051180</v>
      </c>
      <c r="C111" s="218">
        <v>100</v>
      </c>
      <c r="D111" s="235" t="s">
        <v>27</v>
      </c>
      <c r="E111" s="236">
        <f>E114</f>
        <v>163.80000000000001</v>
      </c>
      <c r="F111" s="236">
        <f t="shared" ref="F111:G111" si="18">F114</f>
        <v>253.7</v>
      </c>
      <c r="G111" s="221">
        <f t="shared" si="18"/>
        <v>253.7</v>
      </c>
    </row>
    <row r="112" spans="1:14">
      <c r="A112" s="127"/>
      <c r="B112" s="222"/>
      <c r="C112" s="129"/>
      <c r="D112" s="130"/>
      <c r="E112" s="131"/>
      <c r="F112" s="131"/>
      <c r="G112" s="132"/>
    </row>
    <row r="113" spans="1:7" ht="15.75" thickBot="1">
      <c r="A113" s="133"/>
      <c r="B113" s="223"/>
      <c r="C113" s="135"/>
      <c r="D113" s="136"/>
      <c r="E113" s="137"/>
      <c r="F113" s="137"/>
      <c r="G113" s="138"/>
    </row>
    <row r="114" spans="1:7" ht="33.75" customHeight="1" thickBot="1">
      <c r="A114" s="53" t="s">
        <v>73</v>
      </c>
      <c r="B114" s="54">
        <v>9950051180</v>
      </c>
      <c r="C114" s="24">
        <v>120</v>
      </c>
      <c r="D114" s="25" t="s">
        <v>28</v>
      </c>
      <c r="E114" s="26">
        <f>E115+E116</f>
        <v>163.80000000000001</v>
      </c>
      <c r="F114" s="26">
        <f t="shared" ref="F114:G114" si="19">F115+F116</f>
        <v>253.7</v>
      </c>
      <c r="G114" s="27">
        <f t="shared" si="19"/>
        <v>253.7</v>
      </c>
    </row>
    <row r="115" spans="1:7" ht="34.5" customHeight="1" thickBot="1">
      <c r="A115" s="53" t="s">
        <v>73</v>
      </c>
      <c r="B115" s="54">
        <v>9950051180</v>
      </c>
      <c r="C115" s="24">
        <v>121</v>
      </c>
      <c r="D115" s="25" t="s">
        <v>38</v>
      </c>
      <c r="E115" s="26">
        <v>125.8</v>
      </c>
      <c r="F115" s="26">
        <v>195</v>
      </c>
      <c r="G115" s="120">
        <v>195</v>
      </c>
    </row>
    <row r="116" spans="1:7" ht="51.75" thickBot="1">
      <c r="A116" s="53" t="s">
        <v>73</v>
      </c>
      <c r="B116" s="54">
        <v>9950051180</v>
      </c>
      <c r="C116" s="24">
        <v>129</v>
      </c>
      <c r="D116" s="237" t="s">
        <v>76</v>
      </c>
      <c r="E116" s="26">
        <v>38</v>
      </c>
      <c r="F116" s="26">
        <v>58.7</v>
      </c>
      <c r="G116" s="120">
        <v>58.7</v>
      </c>
    </row>
    <row r="117" spans="1:7" ht="41.25" thickBot="1">
      <c r="A117" s="70" t="s">
        <v>73</v>
      </c>
      <c r="B117" s="30">
        <v>9950051180</v>
      </c>
      <c r="C117" s="31">
        <v>200</v>
      </c>
      <c r="D117" s="32" t="s">
        <v>40</v>
      </c>
      <c r="E117" s="33">
        <f>E118</f>
        <v>163.69999999999999</v>
      </c>
      <c r="F117" s="33">
        <f t="shared" ref="F117:G117" si="20">F118</f>
        <v>86.7</v>
      </c>
      <c r="G117" s="34">
        <f t="shared" si="20"/>
        <v>97.3</v>
      </c>
    </row>
    <row r="118" spans="1:7" ht="27.75" customHeight="1">
      <c r="A118" s="56" t="s">
        <v>73</v>
      </c>
      <c r="B118" s="224">
        <v>9950051180</v>
      </c>
      <c r="C118" s="58">
        <v>240</v>
      </c>
      <c r="D118" s="59" t="s">
        <v>77</v>
      </c>
      <c r="E118" s="60">
        <f>E120</f>
        <v>163.69999999999999</v>
      </c>
      <c r="F118" s="60">
        <f t="shared" ref="F118:G118" si="21">F120</f>
        <v>86.7</v>
      </c>
      <c r="G118" s="61">
        <f t="shared" si="21"/>
        <v>97.3</v>
      </c>
    </row>
    <row r="119" spans="1:7" ht="15.75" thickBot="1">
      <c r="A119" s="62"/>
      <c r="B119" s="226"/>
      <c r="C119" s="64"/>
      <c r="D119" s="65"/>
      <c r="E119" s="66"/>
      <c r="F119" s="66"/>
      <c r="G119" s="67"/>
    </row>
    <row r="120" spans="1:7" ht="15.75" thickBot="1">
      <c r="A120" s="53" t="s">
        <v>73</v>
      </c>
      <c r="B120" s="54">
        <v>9950051180</v>
      </c>
      <c r="C120" s="24">
        <v>244</v>
      </c>
      <c r="D120" s="25" t="s">
        <v>42</v>
      </c>
      <c r="E120" s="26">
        <v>163.69999999999999</v>
      </c>
      <c r="F120" s="119">
        <v>86.7</v>
      </c>
      <c r="G120" s="120">
        <v>97.3</v>
      </c>
    </row>
    <row r="121" spans="1:7" ht="32.25" customHeight="1">
      <c r="A121" s="35" t="s">
        <v>78</v>
      </c>
      <c r="B121" s="238"/>
      <c r="C121" s="37"/>
      <c r="D121" s="38" t="s">
        <v>79</v>
      </c>
      <c r="E121" s="39">
        <f>E123</f>
        <v>1215.99953</v>
      </c>
      <c r="F121" s="39">
        <f>F123</f>
        <v>300</v>
      </c>
      <c r="G121" s="40">
        <f>G123</f>
        <v>100</v>
      </c>
    </row>
    <row r="122" spans="1:7" ht="10.5" customHeight="1" thickBot="1">
      <c r="A122" s="239"/>
      <c r="B122" s="240"/>
      <c r="C122" s="241"/>
      <c r="D122" s="242"/>
      <c r="E122" s="45"/>
      <c r="F122" s="45"/>
      <c r="G122" s="46"/>
    </row>
    <row r="123" spans="1:7" ht="54.75" customHeight="1" thickBot="1">
      <c r="A123" s="243" t="s">
        <v>80</v>
      </c>
      <c r="B123" s="14"/>
      <c r="C123" s="122"/>
      <c r="D123" s="244" t="s">
        <v>81</v>
      </c>
      <c r="E123" s="245">
        <f t="shared" ref="E123:G130" si="22">E124</f>
        <v>1215.99953</v>
      </c>
      <c r="F123" s="245">
        <f t="shared" si="22"/>
        <v>300</v>
      </c>
      <c r="G123" s="245">
        <f t="shared" si="22"/>
        <v>100</v>
      </c>
    </row>
    <row r="124" spans="1:7" ht="26.25" thickBot="1">
      <c r="A124" s="246" t="s">
        <v>80</v>
      </c>
      <c r="B124" s="125">
        <v>9900000000</v>
      </c>
      <c r="C124" s="99"/>
      <c r="D124" s="126" t="s">
        <v>24</v>
      </c>
      <c r="E124" s="102">
        <f>E130+E125</f>
        <v>1215.99953</v>
      </c>
      <c r="F124" s="102">
        <f>F130</f>
        <v>300</v>
      </c>
      <c r="G124" s="102">
        <f>G130</f>
        <v>100</v>
      </c>
    </row>
    <row r="125" spans="1:7" ht="15.75" thickBot="1">
      <c r="A125" s="246" t="s">
        <v>80</v>
      </c>
      <c r="B125" s="125">
        <v>9920000000</v>
      </c>
      <c r="C125" s="247"/>
      <c r="D125" s="248" t="s">
        <v>82</v>
      </c>
      <c r="E125" s="172">
        <f>E126</f>
        <v>399.45152999999999</v>
      </c>
      <c r="F125" s="172">
        <f t="shared" ref="F125:G126" si="23">F128</f>
        <v>0</v>
      </c>
      <c r="G125" s="172">
        <f t="shared" si="23"/>
        <v>0</v>
      </c>
    </row>
    <row r="126" spans="1:7" ht="26.25" thickBot="1">
      <c r="A126" s="246" t="s">
        <v>80</v>
      </c>
      <c r="B126" s="125">
        <v>9920040060</v>
      </c>
      <c r="C126" s="247"/>
      <c r="D126" s="248" t="s">
        <v>83</v>
      </c>
      <c r="E126" s="172">
        <f>E129</f>
        <v>399.45152999999999</v>
      </c>
      <c r="F126" s="172">
        <f t="shared" si="23"/>
        <v>0</v>
      </c>
      <c r="G126" s="172">
        <f t="shared" si="23"/>
        <v>0</v>
      </c>
    </row>
    <row r="127" spans="1:7" ht="39" thickBot="1">
      <c r="A127" s="87" t="s">
        <v>80</v>
      </c>
      <c r="B127" s="125">
        <v>9920040060</v>
      </c>
      <c r="C127" s="247">
        <v>200</v>
      </c>
      <c r="D127" s="25" t="s">
        <v>40</v>
      </c>
      <c r="E127" s="172">
        <f>E128</f>
        <v>399.45152999999999</v>
      </c>
      <c r="F127" s="172">
        <f t="shared" ref="F127:G128" si="24">F128</f>
        <v>0</v>
      </c>
      <c r="G127" s="172">
        <f t="shared" si="24"/>
        <v>0</v>
      </c>
    </row>
    <row r="128" spans="1:7" ht="42" customHeight="1" thickBot="1">
      <c r="A128" s="194" t="s">
        <v>80</v>
      </c>
      <c r="B128" s="249">
        <v>9920040060</v>
      </c>
      <c r="C128" s="250">
        <v>240</v>
      </c>
      <c r="D128" s="251" t="s">
        <v>77</v>
      </c>
      <c r="E128" s="172">
        <f>E129</f>
        <v>399.45152999999999</v>
      </c>
      <c r="F128" s="172">
        <f t="shared" si="24"/>
        <v>0</v>
      </c>
      <c r="G128" s="172">
        <f t="shared" si="24"/>
        <v>0</v>
      </c>
    </row>
    <row r="129" spans="1:7" ht="25.5" customHeight="1" thickBot="1">
      <c r="A129" s="87" t="s">
        <v>80</v>
      </c>
      <c r="B129" s="125">
        <v>9920040060</v>
      </c>
      <c r="C129" s="247">
        <v>244</v>
      </c>
      <c r="D129" s="126" t="s">
        <v>42</v>
      </c>
      <c r="E129" s="172">
        <v>399.45152999999999</v>
      </c>
      <c r="F129" s="102">
        <v>0</v>
      </c>
      <c r="G129" s="102">
        <v>0</v>
      </c>
    </row>
    <row r="130" spans="1:7" ht="39" thickBot="1">
      <c r="A130" s="87" t="s">
        <v>80</v>
      </c>
      <c r="B130" s="125">
        <v>9940000000</v>
      </c>
      <c r="C130" s="104"/>
      <c r="D130" s="252" t="s">
        <v>33</v>
      </c>
      <c r="E130" s="172">
        <f t="shared" si="22"/>
        <v>816.548</v>
      </c>
      <c r="F130" s="102">
        <f t="shared" si="22"/>
        <v>300</v>
      </c>
      <c r="G130" s="102">
        <f t="shared" si="22"/>
        <v>100</v>
      </c>
    </row>
    <row r="131" spans="1:7" ht="51" customHeight="1">
      <c r="A131" s="253" t="s">
        <v>80</v>
      </c>
      <c r="B131" s="254">
        <v>9940040150</v>
      </c>
      <c r="C131" s="255"/>
      <c r="D131" s="219" t="s">
        <v>84</v>
      </c>
      <c r="E131" s="131">
        <f>E133</f>
        <v>816.548</v>
      </c>
      <c r="F131" s="131">
        <f>F133</f>
        <v>300</v>
      </c>
      <c r="G131" s="132">
        <f>G133</f>
        <v>100</v>
      </c>
    </row>
    <row r="132" spans="1:7" ht="6" customHeight="1" thickBot="1">
      <c r="A132" s="133"/>
      <c r="B132" s="223"/>
      <c r="C132" s="135"/>
      <c r="D132" s="136"/>
      <c r="E132" s="137"/>
      <c r="F132" s="137"/>
      <c r="G132" s="138"/>
    </row>
    <row r="133" spans="1:7" ht="39" thickBot="1">
      <c r="A133" s="53" t="s">
        <v>80</v>
      </c>
      <c r="B133" s="54">
        <v>9940040150</v>
      </c>
      <c r="C133" s="24">
        <v>200</v>
      </c>
      <c r="D133" s="25" t="s">
        <v>40</v>
      </c>
      <c r="E133" s="26">
        <f>E134</f>
        <v>816.548</v>
      </c>
      <c r="F133" s="26">
        <f>F134</f>
        <v>300</v>
      </c>
      <c r="G133" s="27">
        <f>G134</f>
        <v>100</v>
      </c>
    </row>
    <row r="134" spans="1:7" ht="33.75" customHeight="1">
      <c r="A134" s="56" t="s">
        <v>85</v>
      </c>
      <c r="B134" s="224">
        <v>9940040150</v>
      </c>
      <c r="C134" s="58">
        <v>240</v>
      </c>
      <c r="D134" s="59" t="s">
        <v>41</v>
      </c>
      <c r="E134" s="60">
        <f>E136</f>
        <v>816.548</v>
      </c>
      <c r="F134" s="60">
        <f>F136</f>
        <v>300</v>
      </c>
      <c r="G134" s="61">
        <f>G136</f>
        <v>100</v>
      </c>
    </row>
    <row r="135" spans="1:7" ht="6.75" customHeight="1" thickBot="1">
      <c r="A135" s="62"/>
      <c r="B135" s="226"/>
      <c r="C135" s="64"/>
      <c r="D135" s="65"/>
      <c r="E135" s="66"/>
      <c r="F135" s="66"/>
      <c r="G135" s="67"/>
    </row>
    <row r="136" spans="1:7" ht="15.75" thickBot="1">
      <c r="A136" s="256" t="s">
        <v>80</v>
      </c>
      <c r="B136" s="54">
        <v>9940040150</v>
      </c>
      <c r="C136" s="24">
        <v>244</v>
      </c>
      <c r="D136" s="25" t="s">
        <v>42</v>
      </c>
      <c r="E136" s="26">
        <v>816.548</v>
      </c>
      <c r="F136" s="119">
        <v>300</v>
      </c>
      <c r="G136" s="120">
        <v>100</v>
      </c>
    </row>
    <row r="137" spans="1:7" ht="15.75" thickBot="1">
      <c r="A137" s="68" t="s">
        <v>86</v>
      </c>
      <c r="B137" s="69"/>
      <c r="C137" s="21"/>
      <c r="D137" s="19" t="s">
        <v>87</v>
      </c>
      <c r="E137" s="20">
        <f>E138+E158</f>
        <v>11494.600000000002</v>
      </c>
      <c r="F137" s="20">
        <f>F138+F158</f>
        <v>4974.6000000000004</v>
      </c>
      <c r="G137" s="22">
        <f>G138+G158</f>
        <v>4974.6000000000004</v>
      </c>
    </row>
    <row r="138" spans="1:7" ht="15.75" thickBot="1">
      <c r="A138" s="121" t="s">
        <v>88</v>
      </c>
      <c r="B138" s="144"/>
      <c r="C138" s="211"/>
      <c r="D138" s="257" t="s">
        <v>89</v>
      </c>
      <c r="E138" s="124">
        <f>E139</f>
        <v>11308.600000000002</v>
      </c>
      <c r="F138" s="124">
        <f t="shared" ref="F138:G139" si="25">F139</f>
        <v>4824.6000000000004</v>
      </c>
      <c r="G138" s="258">
        <f t="shared" si="25"/>
        <v>4824.6000000000004</v>
      </c>
    </row>
    <row r="139" spans="1:7" ht="26.25" thickBot="1">
      <c r="A139" s="87" t="s">
        <v>88</v>
      </c>
      <c r="B139" s="125">
        <v>9900000000</v>
      </c>
      <c r="C139" s="99"/>
      <c r="D139" s="126" t="s">
        <v>24</v>
      </c>
      <c r="E139" s="102">
        <f>E140</f>
        <v>11308.600000000002</v>
      </c>
      <c r="F139" s="102">
        <f t="shared" si="25"/>
        <v>4824.6000000000004</v>
      </c>
      <c r="G139" s="102">
        <f t="shared" si="25"/>
        <v>4824.6000000000004</v>
      </c>
    </row>
    <row r="140" spans="1:7" ht="39" thickBot="1">
      <c r="A140" s="87" t="s">
        <v>88</v>
      </c>
      <c r="B140" s="125">
        <v>9940000000</v>
      </c>
      <c r="C140" s="99"/>
      <c r="D140" s="126" t="s">
        <v>33</v>
      </c>
      <c r="E140" s="102">
        <f>E141+E146+E149+E152+E155</f>
        <v>11308.600000000002</v>
      </c>
      <c r="F140" s="102">
        <f>F141+F149+F152</f>
        <v>4824.6000000000004</v>
      </c>
      <c r="G140" s="102">
        <f>G141+G149+G152</f>
        <v>4824.6000000000004</v>
      </c>
    </row>
    <row r="141" spans="1:7" ht="41.25" customHeight="1">
      <c r="A141" s="253" t="s">
        <v>88</v>
      </c>
      <c r="B141" s="254">
        <v>9940040180</v>
      </c>
      <c r="C141" s="255"/>
      <c r="D141" s="219" t="s">
        <v>90</v>
      </c>
      <c r="E141" s="131">
        <f>E143</f>
        <v>6025.7960000000003</v>
      </c>
      <c r="F141" s="236">
        <f>F143</f>
        <v>4824.6000000000004</v>
      </c>
      <c r="G141" s="132">
        <f>G143</f>
        <v>4824.6000000000004</v>
      </c>
    </row>
    <row r="142" spans="1:7" ht="12.75" customHeight="1" thickBot="1">
      <c r="A142" s="133"/>
      <c r="B142" s="223"/>
      <c r="C142" s="135"/>
      <c r="D142" s="136"/>
      <c r="E142" s="137"/>
      <c r="F142" s="137"/>
      <c r="G142" s="138"/>
    </row>
    <row r="143" spans="1:7" ht="39" thickBot="1">
      <c r="A143" s="53" t="s">
        <v>88</v>
      </c>
      <c r="B143" s="54">
        <v>9940040180</v>
      </c>
      <c r="C143" s="24">
        <v>200</v>
      </c>
      <c r="D143" s="25" t="s">
        <v>91</v>
      </c>
      <c r="E143" s="26">
        <f t="shared" ref="E143:G143" si="26">E144</f>
        <v>6025.7960000000003</v>
      </c>
      <c r="F143" s="26">
        <f t="shared" si="26"/>
        <v>4824.6000000000004</v>
      </c>
      <c r="G143" s="27">
        <f t="shared" si="26"/>
        <v>4824.6000000000004</v>
      </c>
    </row>
    <row r="144" spans="1:7" ht="39" thickBot="1">
      <c r="A144" s="53" t="s">
        <v>88</v>
      </c>
      <c r="B144" s="54">
        <v>9940040180</v>
      </c>
      <c r="C144" s="24">
        <v>240</v>
      </c>
      <c r="D144" s="259" t="s">
        <v>41</v>
      </c>
      <c r="E144" s="26">
        <f>E145</f>
        <v>6025.7960000000003</v>
      </c>
      <c r="F144" s="26">
        <f>F145</f>
        <v>4824.6000000000004</v>
      </c>
      <c r="G144" s="27">
        <f>G145</f>
        <v>4824.6000000000004</v>
      </c>
    </row>
    <row r="145" spans="1:7" ht="15.75" thickBot="1">
      <c r="A145" s="53" t="s">
        <v>88</v>
      </c>
      <c r="B145" s="54">
        <v>9940040180</v>
      </c>
      <c r="C145" s="24">
        <v>244</v>
      </c>
      <c r="D145" s="25" t="s">
        <v>42</v>
      </c>
      <c r="E145" s="26">
        <v>6025.7960000000003</v>
      </c>
      <c r="F145" s="119">
        <v>4824.6000000000004</v>
      </c>
      <c r="G145" s="260">
        <v>4824.6000000000004</v>
      </c>
    </row>
    <row r="146" spans="1:7" ht="95.25" thickBot="1">
      <c r="A146" s="143" t="s">
        <v>88</v>
      </c>
      <c r="B146" s="144">
        <v>9940040630</v>
      </c>
      <c r="C146" s="94"/>
      <c r="D146" s="145" t="s">
        <v>92</v>
      </c>
      <c r="E146" s="96">
        <f>E147</f>
        <v>335.24700000000001</v>
      </c>
      <c r="F146" s="201">
        <v>0</v>
      </c>
      <c r="G146" s="261">
        <v>0</v>
      </c>
    </row>
    <row r="147" spans="1:7" ht="15.75" thickBot="1">
      <c r="A147" s="87" t="s">
        <v>88</v>
      </c>
      <c r="B147" s="160">
        <v>9940040630</v>
      </c>
      <c r="C147" s="98" t="s">
        <v>93</v>
      </c>
      <c r="D147" s="262" t="s">
        <v>35</v>
      </c>
      <c r="E147" s="91">
        <f>E148</f>
        <v>335.24700000000001</v>
      </c>
      <c r="F147" s="101">
        <v>0</v>
      </c>
      <c r="G147" s="102">
        <v>0</v>
      </c>
    </row>
    <row r="148" spans="1:7" ht="15.75" thickBot="1">
      <c r="A148" s="110" t="s">
        <v>88</v>
      </c>
      <c r="B148" s="111">
        <v>9940040630</v>
      </c>
      <c r="C148" s="112">
        <v>540</v>
      </c>
      <c r="D148" s="263" t="s">
        <v>36</v>
      </c>
      <c r="E148" s="74">
        <v>335.24700000000001</v>
      </c>
      <c r="F148" s="169">
        <v>0</v>
      </c>
      <c r="G148" s="172">
        <v>0</v>
      </c>
    </row>
    <row r="149" spans="1:7" ht="71.25" customHeight="1" thickBot="1">
      <c r="A149" s="175" t="s">
        <v>88</v>
      </c>
      <c r="B149" s="264">
        <v>9940040640</v>
      </c>
      <c r="C149" s="265"/>
      <c r="D149" s="266" t="s">
        <v>94</v>
      </c>
      <c r="E149" s="267">
        <f>E150</f>
        <v>2829.375</v>
      </c>
      <c r="F149" s="268">
        <v>0</v>
      </c>
      <c r="G149" s="269">
        <v>0</v>
      </c>
    </row>
    <row r="150" spans="1:7" ht="22.5" customHeight="1" thickBot="1">
      <c r="A150" s="204" t="s">
        <v>88</v>
      </c>
      <c r="B150" s="270">
        <v>9940040640</v>
      </c>
      <c r="C150" s="271">
        <v>500</v>
      </c>
      <c r="D150" s="272" t="s">
        <v>35</v>
      </c>
      <c r="E150" s="273">
        <f>E151</f>
        <v>2829.375</v>
      </c>
      <c r="F150" s="274">
        <v>0</v>
      </c>
      <c r="G150" s="208">
        <v>0</v>
      </c>
    </row>
    <row r="151" spans="1:7" ht="18" customHeight="1" thickBot="1">
      <c r="A151" s="275" t="s">
        <v>88</v>
      </c>
      <c r="B151" s="276">
        <v>9940040640</v>
      </c>
      <c r="C151" s="277">
        <v>540</v>
      </c>
      <c r="D151" s="278" t="s">
        <v>36</v>
      </c>
      <c r="E151" s="279">
        <v>2829.375</v>
      </c>
      <c r="F151" s="280">
        <v>0</v>
      </c>
      <c r="G151" s="281">
        <v>0</v>
      </c>
    </row>
    <row r="152" spans="1:7" ht="69" customHeight="1" thickBot="1">
      <c r="A152" s="282" t="s">
        <v>88</v>
      </c>
      <c r="B152" s="283" t="s">
        <v>95</v>
      </c>
      <c r="C152" s="284"/>
      <c r="D152" s="285" t="s">
        <v>96</v>
      </c>
      <c r="E152" s="179">
        <f>E153</f>
        <v>224.88499999999999</v>
      </c>
      <c r="F152" s="179">
        <v>0</v>
      </c>
      <c r="G152" s="179">
        <v>0</v>
      </c>
    </row>
    <row r="153" spans="1:7" ht="15.75" thickBot="1">
      <c r="A153" s="286" t="s">
        <v>88</v>
      </c>
      <c r="B153" s="287" t="s">
        <v>95</v>
      </c>
      <c r="C153" s="288">
        <v>500</v>
      </c>
      <c r="D153" s="289" t="s">
        <v>35</v>
      </c>
      <c r="E153" s="102">
        <f>E154</f>
        <v>224.88499999999999</v>
      </c>
      <c r="F153" s="102">
        <v>0</v>
      </c>
      <c r="G153" s="102">
        <v>0</v>
      </c>
    </row>
    <row r="154" spans="1:7" ht="15.75" thickBot="1">
      <c r="A154" s="286" t="s">
        <v>88</v>
      </c>
      <c r="B154" s="287" t="s">
        <v>95</v>
      </c>
      <c r="C154" s="288">
        <v>540</v>
      </c>
      <c r="D154" s="289" t="s">
        <v>36</v>
      </c>
      <c r="E154" s="102">
        <v>224.88499999999999</v>
      </c>
      <c r="F154" s="102">
        <v>0</v>
      </c>
      <c r="G154" s="102">
        <v>0</v>
      </c>
    </row>
    <row r="155" spans="1:7" ht="54.75" thickBot="1">
      <c r="A155" s="282" t="s">
        <v>88</v>
      </c>
      <c r="B155" s="283" t="s">
        <v>97</v>
      </c>
      <c r="C155" s="284"/>
      <c r="D155" s="290" t="s">
        <v>98</v>
      </c>
      <c r="E155" s="179">
        <f>E156</f>
        <v>1893.297</v>
      </c>
      <c r="F155" s="179">
        <v>0</v>
      </c>
      <c r="G155" s="179">
        <v>0</v>
      </c>
    </row>
    <row r="156" spans="1:7" ht="15.75" thickBot="1">
      <c r="A156" s="286" t="s">
        <v>88</v>
      </c>
      <c r="B156" s="287" t="s">
        <v>97</v>
      </c>
      <c r="C156" s="288">
        <v>500</v>
      </c>
      <c r="D156" s="289" t="s">
        <v>35</v>
      </c>
      <c r="E156" s="102">
        <f>E157</f>
        <v>1893.297</v>
      </c>
      <c r="F156" s="102">
        <v>0</v>
      </c>
      <c r="G156" s="102">
        <v>0</v>
      </c>
    </row>
    <row r="157" spans="1:7" ht="15.75" thickBot="1">
      <c r="A157" s="286" t="s">
        <v>88</v>
      </c>
      <c r="B157" s="287" t="s">
        <v>97</v>
      </c>
      <c r="C157" s="288">
        <v>540</v>
      </c>
      <c r="D157" s="289" t="s">
        <v>36</v>
      </c>
      <c r="E157" s="102">
        <v>1893.297</v>
      </c>
      <c r="F157" s="102">
        <v>0</v>
      </c>
      <c r="G157" s="102">
        <v>0</v>
      </c>
    </row>
    <row r="158" spans="1:7" ht="33.75" customHeight="1" thickBot="1">
      <c r="A158" s="243" t="s">
        <v>99</v>
      </c>
      <c r="B158" s="14"/>
      <c r="C158" s="122"/>
      <c r="D158" s="12" t="s">
        <v>100</v>
      </c>
      <c r="E158" s="245">
        <f>E159</f>
        <v>186</v>
      </c>
      <c r="F158" s="245">
        <f t="shared" ref="F158:G159" si="27">F159</f>
        <v>150</v>
      </c>
      <c r="G158" s="245">
        <f t="shared" si="27"/>
        <v>150</v>
      </c>
    </row>
    <row r="159" spans="1:7" ht="33.75" customHeight="1" thickBot="1">
      <c r="A159" s="87" t="s">
        <v>99</v>
      </c>
      <c r="B159" s="125">
        <v>9900000000</v>
      </c>
      <c r="C159" s="99"/>
      <c r="D159" s="126" t="s">
        <v>24</v>
      </c>
      <c r="E159" s="102">
        <f>E160</f>
        <v>186</v>
      </c>
      <c r="F159" s="102">
        <f t="shared" si="27"/>
        <v>150</v>
      </c>
      <c r="G159" s="102">
        <f t="shared" si="27"/>
        <v>150</v>
      </c>
    </row>
    <row r="160" spans="1:7" ht="39" thickBot="1">
      <c r="A160" s="87" t="s">
        <v>99</v>
      </c>
      <c r="B160" s="125">
        <v>9940000000</v>
      </c>
      <c r="C160" s="99"/>
      <c r="D160" s="126" t="s">
        <v>33</v>
      </c>
      <c r="E160" s="102">
        <f t="shared" ref="E160:G161" si="28">E161</f>
        <v>186</v>
      </c>
      <c r="F160" s="102">
        <f t="shared" si="28"/>
        <v>150</v>
      </c>
      <c r="G160" s="102">
        <f t="shared" si="28"/>
        <v>150</v>
      </c>
    </row>
    <row r="161" spans="1:10" ht="41.25" thickBot="1">
      <c r="A161" s="70" t="s">
        <v>99</v>
      </c>
      <c r="B161" s="30">
        <v>9940040100</v>
      </c>
      <c r="C161" s="31"/>
      <c r="D161" s="32" t="s">
        <v>101</v>
      </c>
      <c r="E161" s="33">
        <f t="shared" si="28"/>
        <v>186</v>
      </c>
      <c r="F161" s="291">
        <f t="shared" si="28"/>
        <v>150</v>
      </c>
      <c r="G161" s="292">
        <f t="shared" si="28"/>
        <v>150</v>
      </c>
      <c r="J161" s="8"/>
    </row>
    <row r="162" spans="1:10" ht="33" customHeight="1">
      <c r="A162" s="56" t="s">
        <v>99</v>
      </c>
      <c r="B162" s="224">
        <v>9940040100</v>
      </c>
      <c r="C162" s="58">
        <v>200</v>
      </c>
      <c r="D162" s="59" t="s">
        <v>102</v>
      </c>
      <c r="E162" s="60">
        <f>E164</f>
        <v>186</v>
      </c>
      <c r="F162" s="60">
        <f>F164</f>
        <v>150</v>
      </c>
      <c r="G162" s="61">
        <f>G164</f>
        <v>150</v>
      </c>
    </row>
    <row r="163" spans="1:10" ht="11.25" customHeight="1" thickBot="1">
      <c r="A163" s="62"/>
      <c r="B163" s="226"/>
      <c r="C163" s="64"/>
      <c r="D163" s="65"/>
      <c r="E163" s="66"/>
      <c r="F163" s="66"/>
      <c r="G163" s="67"/>
    </row>
    <row r="164" spans="1:10" ht="29.25" customHeight="1">
      <c r="A164" s="56" t="s">
        <v>99</v>
      </c>
      <c r="B164" s="224">
        <v>9940040100</v>
      </c>
      <c r="C164" s="58">
        <v>240</v>
      </c>
      <c r="D164" s="59" t="s">
        <v>41</v>
      </c>
      <c r="E164" s="60">
        <f>E166</f>
        <v>186</v>
      </c>
      <c r="F164" s="60">
        <f>F166</f>
        <v>150</v>
      </c>
      <c r="G164" s="61">
        <f>G166</f>
        <v>150</v>
      </c>
    </row>
    <row r="165" spans="1:10" ht="9" customHeight="1" thickBot="1">
      <c r="A165" s="62"/>
      <c r="B165" s="226"/>
      <c r="C165" s="64"/>
      <c r="D165" s="65"/>
      <c r="E165" s="66"/>
      <c r="F165" s="66"/>
      <c r="G165" s="67"/>
    </row>
    <row r="166" spans="1:10" ht="15.75" thickBot="1">
      <c r="A166" s="53" t="s">
        <v>99</v>
      </c>
      <c r="B166" s="54">
        <v>9940040100</v>
      </c>
      <c r="C166" s="24">
        <v>244</v>
      </c>
      <c r="D166" s="25" t="s">
        <v>42</v>
      </c>
      <c r="E166" s="26">
        <v>186</v>
      </c>
      <c r="F166" s="119">
        <v>150</v>
      </c>
      <c r="G166" s="120">
        <v>150</v>
      </c>
    </row>
    <row r="167" spans="1:10" ht="26.25" thickBot="1">
      <c r="A167" s="68" t="s">
        <v>103</v>
      </c>
      <c r="B167" s="69"/>
      <c r="C167" s="21"/>
      <c r="D167" s="19" t="s">
        <v>104</v>
      </c>
      <c r="E167" s="20">
        <f>E168+E183+E196</f>
        <v>19552.899999999998</v>
      </c>
      <c r="F167" s="20">
        <f>F168+F183+F196</f>
        <v>10173.210999999999</v>
      </c>
      <c r="G167" s="22">
        <f>G168+G183+G196</f>
        <v>10460.369999999999</v>
      </c>
    </row>
    <row r="168" spans="1:10" ht="15.75" thickBot="1">
      <c r="A168" s="121" t="s">
        <v>105</v>
      </c>
      <c r="B168" s="293"/>
      <c r="C168" s="211"/>
      <c r="D168" s="257" t="s">
        <v>106</v>
      </c>
      <c r="E168" s="124">
        <f>E169</f>
        <v>1200.3</v>
      </c>
      <c r="F168" s="124">
        <f t="shared" ref="F168:G170" si="29">F169</f>
        <v>500</v>
      </c>
      <c r="G168" s="258">
        <f t="shared" si="29"/>
        <v>500</v>
      </c>
    </row>
    <row r="169" spans="1:10" ht="26.25" thickBot="1">
      <c r="A169" s="87" t="s">
        <v>105</v>
      </c>
      <c r="B169" s="125">
        <v>9900000000</v>
      </c>
      <c r="C169" s="99"/>
      <c r="D169" s="126" t="s">
        <v>24</v>
      </c>
      <c r="E169" s="102">
        <f>E170</f>
        <v>1200.3</v>
      </c>
      <c r="F169" s="102">
        <f t="shared" si="29"/>
        <v>500</v>
      </c>
      <c r="G169" s="102">
        <f t="shared" si="29"/>
        <v>500</v>
      </c>
    </row>
    <row r="170" spans="1:10" ht="39" thickBot="1">
      <c r="A170" s="87" t="s">
        <v>105</v>
      </c>
      <c r="B170" s="125">
        <v>9940000000</v>
      </c>
      <c r="C170" s="99"/>
      <c r="D170" s="126" t="s">
        <v>33</v>
      </c>
      <c r="E170" s="102">
        <f>E171+E178</f>
        <v>1200.3</v>
      </c>
      <c r="F170" s="102">
        <f t="shared" si="29"/>
        <v>500</v>
      </c>
      <c r="G170" s="102">
        <f t="shared" si="29"/>
        <v>500</v>
      </c>
    </row>
    <row r="171" spans="1:10" ht="32.25" customHeight="1">
      <c r="A171" s="253" t="s">
        <v>105</v>
      </c>
      <c r="B171" s="254">
        <v>9940040300</v>
      </c>
      <c r="C171" s="255"/>
      <c r="D171" s="219" t="s">
        <v>107</v>
      </c>
      <c r="E171" s="131">
        <f>E173</f>
        <v>1000</v>
      </c>
      <c r="F171" s="131">
        <f>F173</f>
        <v>500</v>
      </c>
      <c r="G171" s="132">
        <f>G173</f>
        <v>500</v>
      </c>
    </row>
    <row r="172" spans="1:10" ht="12.75" customHeight="1" thickBot="1">
      <c r="A172" s="133"/>
      <c r="B172" s="223"/>
      <c r="C172" s="135"/>
      <c r="D172" s="136"/>
      <c r="E172" s="137"/>
      <c r="F172" s="137"/>
      <c r="G172" s="138"/>
    </row>
    <row r="173" spans="1:10" ht="20.25" customHeight="1">
      <c r="A173" s="56" t="s">
        <v>105</v>
      </c>
      <c r="B173" s="224">
        <v>9940040300</v>
      </c>
      <c r="C173" s="58">
        <v>200</v>
      </c>
      <c r="D173" s="59" t="s">
        <v>60</v>
      </c>
      <c r="E173" s="60">
        <f>E175</f>
        <v>1000</v>
      </c>
      <c r="F173" s="60">
        <f>F175</f>
        <v>500</v>
      </c>
      <c r="G173" s="61">
        <f>G175</f>
        <v>500</v>
      </c>
    </row>
    <row r="174" spans="1:10" ht="19.5" customHeight="1" thickBot="1">
      <c r="A174" s="62"/>
      <c r="B174" s="226"/>
      <c r="C174" s="64"/>
      <c r="D174" s="65"/>
      <c r="E174" s="66"/>
      <c r="F174" s="66"/>
      <c r="G174" s="67"/>
    </row>
    <row r="175" spans="1:10" ht="33" customHeight="1">
      <c r="A175" s="56" t="s">
        <v>105</v>
      </c>
      <c r="B175" s="224">
        <v>9940040300</v>
      </c>
      <c r="C175" s="58">
        <v>240</v>
      </c>
      <c r="D175" s="59" t="s">
        <v>41</v>
      </c>
      <c r="E175" s="60">
        <f>E177</f>
        <v>1000</v>
      </c>
      <c r="F175" s="60">
        <f>F177</f>
        <v>500</v>
      </c>
      <c r="G175" s="61">
        <f>G177</f>
        <v>500</v>
      </c>
    </row>
    <row r="176" spans="1:10" ht="8.25" customHeight="1" thickBot="1">
      <c r="A176" s="154"/>
      <c r="B176" s="226"/>
      <c r="C176" s="64"/>
      <c r="D176" s="65"/>
      <c r="E176" s="66"/>
      <c r="F176" s="66"/>
      <c r="G176" s="67"/>
    </row>
    <row r="177" spans="1:8" ht="25.5" customHeight="1" thickBot="1">
      <c r="A177" s="87" t="s">
        <v>105</v>
      </c>
      <c r="B177" s="160">
        <v>9940040300</v>
      </c>
      <c r="C177" s="98">
        <v>244</v>
      </c>
      <c r="D177" s="262" t="s">
        <v>42</v>
      </c>
      <c r="E177" s="91">
        <v>1000</v>
      </c>
      <c r="F177" s="294">
        <v>500</v>
      </c>
      <c r="G177" s="209">
        <v>500</v>
      </c>
    </row>
    <row r="178" spans="1:8" ht="54.75" customHeight="1" thickBot="1">
      <c r="A178" s="175" t="s">
        <v>105</v>
      </c>
      <c r="B178" s="295">
        <f>B92</f>
        <v>9940040820</v>
      </c>
      <c r="C178" s="296"/>
      <c r="D178" s="297" t="str">
        <f>D92</f>
        <v>Расходы связанные с содержанием имущества, находящегося в муниципальной собственности городских и сельских поселений</v>
      </c>
      <c r="E178" s="267">
        <f>E179</f>
        <v>200.29999999999998</v>
      </c>
      <c r="F178" s="267">
        <f t="shared" ref="F178:G180" si="30">F179</f>
        <v>0</v>
      </c>
      <c r="G178" s="298">
        <f t="shared" si="30"/>
        <v>0</v>
      </c>
    </row>
    <row r="179" spans="1:8" ht="43.5" customHeight="1" thickBot="1">
      <c r="A179" s="228" t="s">
        <v>105</v>
      </c>
      <c r="B179" s="299">
        <f>B93</f>
        <v>9940040820</v>
      </c>
      <c r="C179" s="300">
        <f>C93</f>
        <v>200</v>
      </c>
      <c r="D179" s="301" t="str">
        <f>D93</f>
        <v>Закупка товаров, работ и услуг для обеспечения государственных (муниципальных) нужд</v>
      </c>
      <c r="E179" s="107">
        <f>E180</f>
        <v>200.29999999999998</v>
      </c>
      <c r="F179" s="107">
        <f t="shared" si="30"/>
        <v>0</v>
      </c>
      <c r="G179" s="302">
        <f t="shared" si="30"/>
        <v>0</v>
      </c>
    </row>
    <row r="180" spans="1:8" ht="41.25" customHeight="1" thickBot="1">
      <c r="A180" s="110" t="s">
        <v>105</v>
      </c>
      <c r="B180" s="303">
        <f>B94</f>
        <v>9940040820</v>
      </c>
      <c r="C180" s="304">
        <f>C94</f>
        <v>240</v>
      </c>
      <c r="D180" s="305" t="str">
        <f>D94</f>
        <v>Иные закупки товаров, работ и услуг для обеспечения государственных (муниципальных) нужд</v>
      </c>
      <c r="E180" s="74">
        <f>E181+E182</f>
        <v>200.29999999999998</v>
      </c>
      <c r="F180" s="74">
        <f t="shared" si="30"/>
        <v>0</v>
      </c>
      <c r="G180" s="75">
        <f t="shared" si="30"/>
        <v>0</v>
      </c>
    </row>
    <row r="181" spans="1:8" ht="23.25" customHeight="1" thickBot="1">
      <c r="A181" s="87" t="s">
        <v>105</v>
      </c>
      <c r="B181" s="306">
        <f>B95</f>
        <v>9940040820</v>
      </c>
      <c r="C181" s="307">
        <f>C95</f>
        <v>244</v>
      </c>
      <c r="D181" s="308" t="str">
        <f>D95</f>
        <v xml:space="preserve">Прочая  закупка товаров, работ и услуг </v>
      </c>
      <c r="E181" s="91">
        <v>197.1</v>
      </c>
      <c r="F181" s="101">
        <v>0</v>
      </c>
      <c r="G181" s="102">
        <v>0</v>
      </c>
    </row>
    <row r="182" spans="1:8" ht="23.25" customHeight="1" thickBot="1">
      <c r="A182" s="87" t="s">
        <v>105</v>
      </c>
      <c r="B182" s="306">
        <f>B96</f>
        <v>9940040820</v>
      </c>
      <c r="C182" s="307" t="s">
        <v>68</v>
      </c>
      <c r="D182" s="25" t="s">
        <v>43</v>
      </c>
      <c r="E182" s="91">
        <v>3.2</v>
      </c>
      <c r="F182" s="101"/>
      <c r="G182" s="102"/>
    </row>
    <row r="183" spans="1:8" ht="15.75" thickBot="1">
      <c r="A183" s="121" t="s">
        <v>108</v>
      </c>
      <c r="B183" s="293"/>
      <c r="C183" s="211"/>
      <c r="D183" s="257" t="s">
        <v>109</v>
      </c>
      <c r="E183" s="20">
        <f t="shared" ref="E183:G184" si="31">E184</f>
        <v>919.8</v>
      </c>
      <c r="F183" s="20">
        <f t="shared" si="31"/>
        <v>1500</v>
      </c>
      <c r="G183" s="22">
        <f t="shared" si="31"/>
        <v>1000</v>
      </c>
    </row>
    <row r="184" spans="1:8" ht="26.25" thickBot="1">
      <c r="A184" s="87" t="s">
        <v>108</v>
      </c>
      <c r="B184" s="125">
        <v>9900000000</v>
      </c>
      <c r="C184" s="99"/>
      <c r="D184" s="126" t="s">
        <v>24</v>
      </c>
      <c r="E184" s="119">
        <f t="shared" si="31"/>
        <v>919.8</v>
      </c>
      <c r="F184" s="119">
        <f t="shared" si="31"/>
        <v>1500</v>
      </c>
      <c r="G184" s="120">
        <f t="shared" si="31"/>
        <v>1000</v>
      </c>
    </row>
    <row r="185" spans="1:8" ht="39" thickBot="1">
      <c r="A185" s="87" t="s">
        <v>108</v>
      </c>
      <c r="B185" s="125">
        <v>9940000000</v>
      </c>
      <c r="C185" s="99"/>
      <c r="D185" s="126" t="s">
        <v>33</v>
      </c>
      <c r="E185" s="102">
        <f>E186</f>
        <v>919.8</v>
      </c>
      <c r="F185" s="102">
        <f>F186</f>
        <v>1500</v>
      </c>
      <c r="G185" s="102">
        <f>G186</f>
        <v>1000</v>
      </c>
    </row>
    <row r="186" spans="1:8" ht="30.75" customHeight="1">
      <c r="A186" s="309" t="s">
        <v>108</v>
      </c>
      <c r="B186" s="310">
        <v>9940040340</v>
      </c>
      <c r="C186" s="311"/>
      <c r="D186" s="312" t="s">
        <v>110</v>
      </c>
      <c r="E186" s="131">
        <f>E190+E193</f>
        <v>919.8</v>
      </c>
      <c r="F186" s="313">
        <f>F188</f>
        <v>1500</v>
      </c>
      <c r="G186" s="314">
        <f>G188</f>
        <v>1000</v>
      </c>
      <c r="H186" s="8"/>
    </row>
    <row r="187" spans="1:8" ht="16.5" customHeight="1" thickBot="1">
      <c r="A187" s="315"/>
      <c r="B187" s="316"/>
      <c r="C187" s="317"/>
      <c r="D187" s="318"/>
      <c r="E187" s="137"/>
      <c r="F187" s="319"/>
      <c r="G187" s="320"/>
      <c r="H187" s="8"/>
    </row>
    <row r="188" spans="1:8" ht="16.5" customHeight="1">
      <c r="A188" s="321" t="s">
        <v>108</v>
      </c>
      <c r="B188" s="322">
        <v>9940040340</v>
      </c>
      <c r="C188" s="323">
        <v>200</v>
      </c>
      <c r="D188" s="324" t="s">
        <v>67</v>
      </c>
      <c r="E188" s="60">
        <f>E190</f>
        <v>669.8</v>
      </c>
      <c r="F188" s="76">
        <f>F190</f>
        <v>1500</v>
      </c>
      <c r="G188" s="61">
        <f>G190</f>
        <v>1000</v>
      </c>
      <c r="H188" s="8"/>
    </row>
    <row r="189" spans="1:8" ht="23.25" customHeight="1" thickBot="1">
      <c r="A189" s="325"/>
      <c r="B189" s="326"/>
      <c r="C189" s="327"/>
      <c r="D189" s="328"/>
      <c r="E189" s="66"/>
      <c r="F189" s="78"/>
      <c r="G189" s="67"/>
      <c r="H189" s="8"/>
    </row>
    <row r="190" spans="1:8" ht="34.5" customHeight="1">
      <c r="A190" s="56" t="s">
        <v>108</v>
      </c>
      <c r="B190" s="224">
        <v>9940040340</v>
      </c>
      <c r="C190" s="58">
        <v>240</v>
      </c>
      <c r="D190" s="59" t="s">
        <v>41</v>
      </c>
      <c r="E190" s="60">
        <f>E192</f>
        <v>669.8</v>
      </c>
      <c r="F190" s="60">
        <f>F192</f>
        <v>1500</v>
      </c>
      <c r="G190" s="61">
        <f>G192</f>
        <v>1000</v>
      </c>
    </row>
    <row r="191" spans="1:8" ht="12" customHeight="1" thickBot="1">
      <c r="A191" s="62"/>
      <c r="B191" s="226"/>
      <c r="C191" s="64"/>
      <c r="D191" s="65"/>
      <c r="E191" s="66"/>
      <c r="F191" s="66"/>
      <c r="G191" s="67"/>
    </row>
    <row r="192" spans="1:8" ht="16.5" customHeight="1" thickBot="1">
      <c r="A192" s="87" t="s">
        <v>108</v>
      </c>
      <c r="B192" s="160">
        <v>9940040340</v>
      </c>
      <c r="C192" s="98">
        <v>244</v>
      </c>
      <c r="D192" s="262" t="s">
        <v>42</v>
      </c>
      <c r="E192" s="91">
        <v>669.8</v>
      </c>
      <c r="F192" s="294">
        <v>1500</v>
      </c>
      <c r="G192" s="209">
        <v>1000</v>
      </c>
    </row>
    <row r="193" spans="1:12" ht="16.5" customHeight="1" thickBot="1">
      <c r="A193" s="87" t="s">
        <v>108</v>
      </c>
      <c r="B193" s="160">
        <v>9940040340</v>
      </c>
      <c r="C193" s="98">
        <v>800</v>
      </c>
      <c r="D193" s="168" t="s">
        <v>44</v>
      </c>
      <c r="E193" s="74">
        <f>E195</f>
        <v>250</v>
      </c>
      <c r="F193" s="74">
        <f t="shared" ref="F193:G193" si="32">F195</f>
        <v>0</v>
      </c>
      <c r="G193" s="74">
        <f t="shared" si="32"/>
        <v>0</v>
      </c>
    </row>
    <row r="194" spans="1:12" ht="64.5" customHeight="1" thickBot="1">
      <c r="A194" s="87" t="s">
        <v>108</v>
      </c>
      <c r="B194" s="160">
        <v>9940040340</v>
      </c>
      <c r="C194" s="98">
        <v>810</v>
      </c>
      <c r="D194" s="329" t="s">
        <v>111</v>
      </c>
      <c r="E194" s="91">
        <v>250</v>
      </c>
      <c r="F194" s="294">
        <v>0</v>
      </c>
      <c r="G194" s="209">
        <v>0</v>
      </c>
    </row>
    <row r="195" spans="1:12" ht="66.75" customHeight="1" thickBot="1">
      <c r="A195" s="87" t="s">
        <v>108</v>
      </c>
      <c r="B195" s="160">
        <v>9940040340</v>
      </c>
      <c r="C195" s="98">
        <v>811</v>
      </c>
      <c r="D195" s="329" t="s">
        <v>112</v>
      </c>
      <c r="E195" s="91">
        <v>250</v>
      </c>
      <c r="F195" s="294">
        <v>0</v>
      </c>
      <c r="G195" s="209">
        <v>0</v>
      </c>
    </row>
    <row r="196" spans="1:12" ht="16.5" customHeight="1" thickBot="1">
      <c r="A196" s="121" t="s">
        <v>113</v>
      </c>
      <c r="B196" s="293"/>
      <c r="C196" s="21"/>
      <c r="D196" s="257" t="s">
        <v>114</v>
      </c>
      <c r="E196" s="20">
        <f t="shared" ref="E196:G197" si="33">E197</f>
        <v>17432.8</v>
      </c>
      <c r="F196" s="20">
        <f t="shared" si="33"/>
        <v>8173.2110000000002</v>
      </c>
      <c r="G196" s="22">
        <f t="shared" si="33"/>
        <v>8960.369999999999</v>
      </c>
    </row>
    <row r="197" spans="1:12" ht="30.75" customHeight="1" thickBot="1">
      <c r="A197" s="87" t="s">
        <v>113</v>
      </c>
      <c r="B197" s="125">
        <v>9900000000</v>
      </c>
      <c r="C197" s="111"/>
      <c r="D197" s="126" t="s">
        <v>24</v>
      </c>
      <c r="E197" s="330">
        <f>E198+E216</f>
        <v>17432.8</v>
      </c>
      <c r="F197" s="74">
        <f t="shared" si="33"/>
        <v>8173.2110000000002</v>
      </c>
      <c r="G197" s="75">
        <f t="shared" si="33"/>
        <v>8960.369999999999</v>
      </c>
      <c r="H197" s="8"/>
    </row>
    <row r="198" spans="1:12" ht="43.5" customHeight="1" thickBot="1">
      <c r="A198" s="87" t="s">
        <v>113</v>
      </c>
      <c r="B198" s="125">
        <v>9940000000</v>
      </c>
      <c r="C198" s="99"/>
      <c r="D198" s="126" t="s">
        <v>33</v>
      </c>
      <c r="E198" s="102">
        <f>E199+E206+E210</f>
        <v>16328.72</v>
      </c>
      <c r="F198" s="102">
        <f>F199+F206+F210</f>
        <v>8173.2110000000002</v>
      </c>
      <c r="G198" s="102">
        <f>G199+G206+G210</f>
        <v>8960.369999999999</v>
      </c>
      <c r="H198" s="8"/>
    </row>
    <row r="199" spans="1:12" ht="27.75" thickBot="1">
      <c r="A199" s="70" t="s">
        <v>113</v>
      </c>
      <c r="B199" s="30">
        <v>9940040350</v>
      </c>
      <c r="C199" s="31"/>
      <c r="D199" s="32" t="s">
        <v>115</v>
      </c>
      <c r="E199" s="33">
        <f>E200</f>
        <v>6033</v>
      </c>
      <c r="F199" s="33">
        <f t="shared" ref="F199:G199" si="34">F200</f>
        <v>2250</v>
      </c>
      <c r="G199" s="34">
        <f t="shared" si="34"/>
        <v>2194</v>
      </c>
      <c r="H199" s="8"/>
    </row>
    <row r="200" spans="1:12" ht="23.25" customHeight="1">
      <c r="A200" s="56" t="s">
        <v>113</v>
      </c>
      <c r="B200" s="224">
        <v>9940040350</v>
      </c>
      <c r="C200" s="58">
        <v>200</v>
      </c>
      <c r="D200" s="59" t="s">
        <v>60</v>
      </c>
      <c r="E200" s="60">
        <f>E202</f>
        <v>6033</v>
      </c>
      <c r="F200" s="60">
        <f t="shared" ref="F200:G200" si="35">F202</f>
        <v>2250</v>
      </c>
      <c r="G200" s="61">
        <f t="shared" si="35"/>
        <v>2194</v>
      </c>
      <c r="H200" s="8"/>
    </row>
    <row r="201" spans="1:12" ht="15" customHeight="1" thickBot="1">
      <c r="A201" s="62"/>
      <c r="B201" s="226"/>
      <c r="C201" s="64"/>
      <c r="D201" s="65"/>
      <c r="E201" s="66"/>
      <c r="F201" s="66"/>
      <c r="G201" s="67"/>
      <c r="H201" s="8"/>
    </row>
    <row r="202" spans="1:12" ht="34.5" customHeight="1">
      <c r="A202" s="56" t="s">
        <v>113</v>
      </c>
      <c r="B202" s="224">
        <v>9940040350</v>
      </c>
      <c r="C202" s="58">
        <v>240</v>
      </c>
      <c r="D202" s="59" t="s">
        <v>41</v>
      </c>
      <c r="E202" s="60">
        <f>E204+E205</f>
        <v>6033</v>
      </c>
      <c r="F202" s="60">
        <f t="shared" ref="F202:G202" si="36">F204+F205</f>
        <v>2250</v>
      </c>
      <c r="G202" s="61">
        <f t="shared" si="36"/>
        <v>2194</v>
      </c>
      <c r="H202" s="8"/>
    </row>
    <row r="203" spans="1:12" ht="7.5" customHeight="1" thickBot="1">
      <c r="A203" s="62"/>
      <c r="B203" s="226"/>
      <c r="C203" s="64"/>
      <c r="D203" s="65"/>
      <c r="E203" s="66"/>
      <c r="F203" s="66"/>
      <c r="G203" s="67"/>
      <c r="H203" s="8"/>
    </row>
    <row r="204" spans="1:12" ht="15.75" thickBot="1">
      <c r="A204" s="53" t="s">
        <v>113</v>
      </c>
      <c r="B204" s="54">
        <v>9940040350</v>
      </c>
      <c r="C204" s="24">
        <v>244</v>
      </c>
      <c r="D204" s="25" t="s">
        <v>42</v>
      </c>
      <c r="E204" s="26">
        <v>3873</v>
      </c>
      <c r="F204" s="119">
        <v>750</v>
      </c>
      <c r="G204" s="120">
        <v>694</v>
      </c>
      <c r="H204" s="331"/>
      <c r="I204" s="332"/>
      <c r="J204" s="332"/>
      <c r="K204" s="332"/>
      <c r="L204" s="332"/>
    </row>
    <row r="205" spans="1:12" ht="15.75" thickBot="1">
      <c r="A205" s="53" t="s">
        <v>113</v>
      </c>
      <c r="B205" s="54">
        <v>9940040350</v>
      </c>
      <c r="C205" s="24">
        <v>247</v>
      </c>
      <c r="D205" s="25" t="s">
        <v>43</v>
      </c>
      <c r="E205" s="26">
        <v>2160</v>
      </c>
      <c r="F205" s="119">
        <v>1500</v>
      </c>
      <c r="G205" s="120">
        <v>1500</v>
      </c>
      <c r="H205" s="8"/>
    </row>
    <row r="206" spans="1:12" ht="41.25" thickBot="1">
      <c r="A206" s="70" t="s">
        <v>113</v>
      </c>
      <c r="B206" s="30">
        <v>9940040370</v>
      </c>
      <c r="C206" s="31"/>
      <c r="D206" s="32" t="s">
        <v>116</v>
      </c>
      <c r="E206" s="33">
        <f>E207</f>
        <v>0</v>
      </c>
      <c r="F206" s="33">
        <f t="shared" ref="E206:H208" si="37">F207</f>
        <v>500</v>
      </c>
      <c r="G206" s="34">
        <f t="shared" si="37"/>
        <v>250</v>
      </c>
      <c r="H206" s="333"/>
      <c r="I206" s="334"/>
      <c r="J206" s="334"/>
      <c r="K206" s="334"/>
    </row>
    <row r="207" spans="1:12" ht="39" thickBot="1">
      <c r="A207" s="53" t="s">
        <v>113</v>
      </c>
      <c r="B207" s="54">
        <v>9940040370</v>
      </c>
      <c r="C207" s="24">
        <v>200</v>
      </c>
      <c r="D207" s="25" t="s">
        <v>60</v>
      </c>
      <c r="E207" s="26">
        <f t="shared" si="37"/>
        <v>0</v>
      </c>
      <c r="F207" s="26">
        <f t="shared" si="37"/>
        <v>500</v>
      </c>
      <c r="G207" s="27">
        <f t="shared" si="37"/>
        <v>250</v>
      </c>
      <c r="H207" s="8"/>
    </row>
    <row r="208" spans="1:12" ht="39" thickBot="1">
      <c r="A208" s="335" t="s">
        <v>113</v>
      </c>
      <c r="B208" s="336">
        <v>9940040370</v>
      </c>
      <c r="C208" s="337">
        <v>240</v>
      </c>
      <c r="D208" s="338" t="s">
        <v>41</v>
      </c>
      <c r="E208" s="339">
        <f t="shared" si="37"/>
        <v>0</v>
      </c>
      <c r="F208" s="339">
        <f t="shared" si="37"/>
        <v>500</v>
      </c>
      <c r="G208" s="340">
        <f t="shared" si="37"/>
        <v>250</v>
      </c>
      <c r="H208" s="8"/>
    </row>
    <row r="209" spans="1:8" ht="15.75" thickBot="1">
      <c r="A209" s="53" t="s">
        <v>113</v>
      </c>
      <c r="B209" s="54">
        <v>9940040370</v>
      </c>
      <c r="C209" s="24">
        <v>244</v>
      </c>
      <c r="D209" s="25" t="s">
        <v>42</v>
      </c>
      <c r="E209" s="26">
        <v>0</v>
      </c>
      <c r="F209" s="119">
        <v>500</v>
      </c>
      <c r="G209" s="120">
        <v>250</v>
      </c>
      <c r="H209" s="8"/>
    </row>
    <row r="210" spans="1:8" ht="29.25" customHeight="1" thickBot="1">
      <c r="A210" s="70" t="s">
        <v>113</v>
      </c>
      <c r="B210" s="30">
        <v>9940040380</v>
      </c>
      <c r="C210" s="31"/>
      <c r="D210" s="32" t="s">
        <v>117</v>
      </c>
      <c r="E210" s="33">
        <f>E211</f>
        <v>10295.719999999999</v>
      </c>
      <c r="F210" s="33">
        <f>F211</f>
        <v>5423.2110000000002</v>
      </c>
      <c r="G210" s="34">
        <f>G211</f>
        <v>6516.37</v>
      </c>
      <c r="H210" s="8"/>
    </row>
    <row r="211" spans="1:8" ht="24.75" customHeight="1">
      <c r="A211" s="56" t="s">
        <v>113</v>
      </c>
      <c r="B211" s="224">
        <v>9940040380</v>
      </c>
      <c r="C211" s="58">
        <v>200</v>
      </c>
      <c r="D211" s="59" t="s">
        <v>40</v>
      </c>
      <c r="E211" s="60">
        <f>E213</f>
        <v>10295.719999999999</v>
      </c>
      <c r="F211" s="60">
        <f>F213</f>
        <v>5423.2110000000002</v>
      </c>
      <c r="G211" s="61">
        <f>G213</f>
        <v>6516.37</v>
      </c>
      <c r="H211" s="8"/>
    </row>
    <row r="212" spans="1:8" ht="16.5" customHeight="1" thickBot="1">
      <c r="A212" s="62"/>
      <c r="B212" s="226"/>
      <c r="C212" s="64"/>
      <c r="D212" s="65"/>
      <c r="E212" s="66"/>
      <c r="F212" s="66"/>
      <c r="G212" s="67"/>
      <c r="H212" s="8"/>
    </row>
    <row r="213" spans="1:8" ht="31.5" customHeight="1">
      <c r="A213" s="56" t="s">
        <v>113</v>
      </c>
      <c r="B213" s="224">
        <v>9940040380</v>
      </c>
      <c r="C213" s="58">
        <v>240</v>
      </c>
      <c r="D213" s="341" t="s">
        <v>41</v>
      </c>
      <c r="E213" s="60">
        <f>E215</f>
        <v>10295.719999999999</v>
      </c>
      <c r="F213" s="60">
        <f>F215</f>
        <v>5423.2110000000002</v>
      </c>
      <c r="G213" s="61">
        <f>G215</f>
        <v>6516.37</v>
      </c>
      <c r="H213" s="8"/>
    </row>
    <row r="214" spans="1:8" ht="9.75" customHeight="1" thickBot="1">
      <c r="A214" s="62"/>
      <c r="B214" s="226"/>
      <c r="C214" s="64"/>
      <c r="D214" s="342"/>
      <c r="E214" s="66"/>
      <c r="F214" s="66"/>
      <c r="G214" s="67"/>
      <c r="H214" s="8"/>
    </row>
    <row r="215" spans="1:8" ht="15.75" thickBot="1">
      <c r="A215" s="53" t="s">
        <v>113</v>
      </c>
      <c r="B215" s="54">
        <v>9940040380</v>
      </c>
      <c r="C215" s="24">
        <v>244</v>
      </c>
      <c r="D215" s="25" t="s">
        <v>42</v>
      </c>
      <c r="E215" s="26">
        <v>10295.719999999999</v>
      </c>
      <c r="F215" s="119">
        <v>5423.2110000000002</v>
      </c>
      <c r="G215" s="120">
        <v>6516.37</v>
      </c>
      <c r="H215" s="8"/>
    </row>
    <row r="216" spans="1:8" ht="41.25" thickBot="1">
      <c r="A216" s="70" t="s">
        <v>113</v>
      </c>
      <c r="B216" s="30">
        <v>9950000000</v>
      </c>
      <c r="C216" s="31"/>
      <c r="D216" s="32" t="s">
        <v>69</v>
      </c>
      <c r="E216" s="33">
        <f>E217</f>
        <v>1104.08</v>
      </c>
      <c r="F216" s="33">
        <f>F217</f>
        <v>0</v>
      </c>
      <c r="G216" s="34">
        <f>G217</f>
        <v>0</v>
      </c>
      <c r="H216" s="8"/>
    </row>
    <row r="217" spans="1:8" ht="26.25" thickBot="1">
      <c r="A217" s="53" t="s">
        <v>113</v>
      </c>
      <c r="B217" s="54" t="s">
        <v>118</v>
      </c>
      <c r="C217" s="24"/>
      <c r="D217" s="25" t="s">
        <v>119</v>
      </c>
      <c r="E217" s="26">
        <f>E218</f>
        <v>1104.08</v>
      </c>
      <c r="F217" s="26">
        <f t="shared" ref="F217:G219" si="38">F218</f>
        <v>0</v>
      </c>
      <c r="G217" s="27">
        <f t="shared" si="38"/>
        <v>0</v>
      </c>
      <c r="H217" s="8"/>
    </row>
    <row r="218" spans="1:8" ht="39" thickBot="1">
      <c r="A218" s="53" t="s">
        <v>113</v>
      </c>
      <c r="B218" s="54" t="s">
        <v>118</v>
      </c>
      <c r="C218" s="24">
        <v>200</v>
      </c>
      <c r="D218" s="25" t="s">
        <v>60</v>
      </c>
      <c r="E218" s="26">
        <f>E219</f>
        <v>1104.08</v>
      </c>
      <c r="F218" s="26">
        <f t="shared" si="38"/>
        <v>0</v>
      </c>
      <c r="G218" s="27">
        <f t="shared" si="38"/>
        <v>0</v>
      </c>
      <c r="H218" s="8"/>
    </row>
    <row r="219" spans="1:8" ht="39" thickBot="1">
      <c r="A219" s="53" t="s">
        <v>113</v>
      </c>
      <c r="B219" s="54" t="s">
        <v>118</v>
      </c>
      <c r="C219" s="24">
        <v>240</v>
      </c>
      <c r="D219" s="25" t="s">
        <v>41</v>
      </c>
      <c r="E219" s="26">
        <f>E220</f>
        <v>1104.08</v>
      </c>
      <c r="F219" s="26">
        <f t="shared" si="38"/>
        <v>0</v>
      </c>
      <c r="G219" s="27">
        <f t="shared" si="38"/>
        <v>0</v>
      </c>
      <c r="H219" s="8"/>
    </row>
    <row r="220" spans="1:8" ht="15.75" thickBot="1">
      <c r="A220" s="53" t="s">
        <v>113</v>
      </c>
      <c r="B220" s="54" t="s">
        <v>118</v>
      </c>
      <c r="C220" s="24">
        <v>244</v>
      </c>
      <c r="D220" s="25" t="s">
        <v>42</v>
      </c>
      <c r="E220" s="26">
        <v>1104.08</v>
      </c>
      <c r="F220" s="119">
        <v>0</v>
      </c>
      <c r="G220" s="120">
        <v>0</v>
      </c>
      <c r="H220" s="8"/>
    </row>
    <row r="221" spans="1:8" ht="15.75" thickBot="1">
      <c r="A221" s="68" t="s">
        <v>120</v>
      </c>
      <c r="B221" s="69"/>
      <c r="C221" s="21"/>
      <c r="D221" s="19" t="s">
        <v>121</v>
      </c>
      <c r="E221" s="20">
        <f t="shared" ref="E221:G223" si="39">E222</f>
        <v>12005.900000000001</v>
      </c>
      <c r="F221" s="20">
        <f t="shared" si="39"/>
        <v>4841</v>
      </c>
      <c r="G221" s="22">
        <f t="shared" si="39"/>
        <v>4841</v>
      </c>
    </row>
    <row r="222" spans="1:8" ht="15.75" thickBot="1">
      <c r="A222" s="121" t="s">
        <v>122</v>
      </c>
      <c r="B222" s="293"/>
      <c r="C222" s="21"/>
      <c r="D222" s="257" t="s">
        <v>123</v>
      </c>
      <c r="E222" s="20">
        <f>E223</f>
        <v>12005.900000000001</v>
      </c>
      <c r="F222" s="20">
        <f t="shared" si="39"/>
        <v>4841</v>
      </c>
      <c r="G222" s="22">
        <f t="shared" si="39"/>
        <v>4841</v>
      </c>
    </row>
    <row r="223" spans="1:8" ht="26.25" thickBot="1">
      <c r="A223" s="87" t="s">
        <v>122</v>
      </c>
      <c r="B223" s="125">
        <v>9900000000</v>
      </c>
      <c r="C223" s="111"/>
      <c r="D223" s="126" t="s">
        <v>24</v>
      </c>
      <c r="E223" s="330">
        <f>E224+E242</f>
        <v>12005.900000000001</v>
      </c>
      <c r="F223" s="330">
        <f t="shared" si="39"/>
        <v>4841</v>
      </c>
      <c r="G223" s="260">
        <f t="shared" si="39"/>
        <v>4841</v>
      </c>
    </row>
    <row r="224" spans="1:8" ht="39" thickBot="1">
      <c r="A224" s="87" t="s">
        <v>122</v>
      </c>
      <c r="B224" s="125">
        <v>9940000000</v>
      </c>
      <c r="C224" s="99"/>
      <c r="D224" s="126" t="s">
        <v>33</v>
      </c>
      <c r="E224" s="102">
        <f>E225+E230+E238</f>
        <v>7446.0210000000006</v>
      </c>
      <c r="F224" s="102">
        <f>F225+F230</f>
        <v>4841</v>
      </c>
      <c r="G224" s="102">
        <f>G225+G230</f>
        <v>4841</v>
      </c>
    </row>
    <row r="225" spans="1:11" ht="38.25" customHeight="1" thickBot="1">
      <c r="A225" s="335" t="s">
        <v>122</v>
      </c>
      <c r="B225" s="336">
        <v>9940040500</v>
      </c>
      <c r="C225" s="337"/>
      <c r="D225" s="343" t="s">
        <v>124</v>
      </c>
      <c r="E225" s="339">
        <f t="shared" ref="E225:G226" si="40">E226</f>
        <v>4310.2080000000005</v>
      </c>
      <c r="F225" s="339">
        <f t="shared" si="40"/>
        <v>3266</v>
      </c>
      <c r="G225" s="340">
        <f t="shared" si="40"/>
        <v>3266</v>
      </c>
    </row>
    <row r="226" spans="1:11" ht="39" thickBot="1">
      <c r="A226" s="53" t="s">
        <v>122</v>
      </c>
      <c r="B226" s="54">
        <v>9940040500</v>
      </c>
      <c r="C226" s="24">
        <v>600</v>
      </c>
      <c r="D226" s="237" t="s">
        <v>125</v>
      </c>
      <c r="E226" s="26">
        <f t="shared" si="40"/>
        <v>4310.2080000000005</v>
      </c>
      <c r="F226" s="26">
        <f t="shared" si="40"/>
        <v>3266</v>
      </c>
      <c r="G226" s="27">
        <f t="shared" si="40"/>
        <v>3266</v>
      </c>
    </row>
    <row r="227" spans="1:11" ht="15.75" thickBot="1">
      <c r="A227" s="87" t="s">
        <v>122</v>
      </c>
      <c r="B227" s="125">
        <v>9940040500</v>
      </c>
      <c r="C227" s="160">
        <v>610</v>
      </c>
      <c r="D227" s="344" t="s">
        <v>126</v>
      </c>
      <c r="E227" s="91">
        <f>E228+E229</f>
        <v>4310.2080000000005</v>
      </c>
      <c r="F227" s="91">
        <f>F228</f>
        <v>3266</v>
      </c>
      <c r="G227" s="92">
        <f>G228</f>
        <v>3266</v>
      </c>
    </row>
    <row r="228" spans="1:11" ht="63" customHeight="1" thickBot="1">
      <c r="A228" s="53" t="s">
        <v>122</v>
      </c>
      <c r="B228" s="54">
        <v>9940040500</v>
      </c>
      <c r="C228" s="24">
        <v>611</v>
      </c>
      <c r="D228" s="25" t="s">
        <v>127</v>
      </c>
      <c r="E228" s="26">
        <v>3710.3</v>
      </c>
      <c r="F228" s="119">
        <v>3266</v>
      </c>
      <c r="G228" s="120">
        <v>3266</v>
      </c>
    </row>
    <row r="229" spans="1:11" ht="33" customHeight="1" thickBot="1">
      <c r="A229" s="345" t="s">
        <v>122</v>
      </c>
      <c r="B229" s="346">
        <v>9940040500</v>
      </c>
      <c r="C229" s="347">
        <v>612</v>
      </c>
      <c r="D229" s="348" t="s">
        <v>128</v>
      </c>
      <c r="E229" s="349">
        <v>599.90800000000002</v>
      </c>
      <c r="F229" s="350">
        <v>0</v>
      </c>
      <c r="G229" s="351">
        <v>0</v>
      </c>
    </row>
    <row r="230" spans="1:11" ht="38.25" customHeight="1" thickBot="1">
      <c r="A230" s="352" t="s">
        <v>122</v>
      </c>
      <c r="B230" s="353">
        <v>9940040510</v>
      </c>
      <c r="C230" s="354"/>
      <c r="D230" s="355" t="s">
        <v>129</v>
      </c>
      <c r="E230" s="139">
        <f>E232+E237</f>
        <v>3090.2139999999999</v>
      </c>
      <c r="F230" s="139">
        <f>F232</f>
        <v>1575</v>
      </c>
      <c r="G230" s="140">
        <f>G232</f>
        <v>1575</v>
      </c>
    </row>
    <row r="231" spans="1:11" ht="3.75" hidden="1" customHeight="1" thickBot="1">
      <c r="A231" s="356"/>
      <c r="B231" s="357"/>
      <c r="C231" s="358"/>
      <c r="D231" s="359"/>
      <c r="E231" s="141"/>
      <c r="F231" s="141"/>
      <c r="G231" s="142"/>
    </row>
    <row r="232" spans="1:11" ht="39.75" customHeight="1" thickBot="1">
      <c r="A232" s="56" t="s">
        <v>122</v>
      </c>
      <c r="B232" s="224">
        <v>9940040510</v>
      </c>
      <c r="C232" s="58">
        <v>600</v>
      </c>
      <c r="D232" s="225" t="s">
        <v>130</v>
      </c>
      <c r="E232" s="60">
        <f>E235</f>
        <v>1462</v>
      </c>
      <c r="F232" s="60">
        <f>F235</f>
        <v>1575</v>
      </c>
      <c r="G232" s="61">
        <f>G235</f>
        <v>1575</v>
      </c>
    </row>
    <row r="233" spans="1:11" ht="9" hidden="1" customHeight="1" thickBot="1">
      <c r="A233" s="154"/>
      <c r="B233" s="187"/>
      <c r="C233" s="156"/>
      <c r="D233" s="157"/>
      <c r="E233" s="84"/>
      <c r="F233" s="84"/>
      <c r="G233" s="85"/>
    </row>
    <row r="234" spans="1:11" ht="24" customHeight="1" thickBot="1">
      <c r="A234" s="87" t="s">
        <v>122</v>
      </c>
      <c r="B234" s="125">
        <v>9940040500</v>
      </c>
      <c r="C234" s="160">
        <v>610</v>
      </c>
      <c r="D234" s="344" t="s">
        <v>126</v>
      </c>
      <c r="E234" s="91">
        <f>E235</f>
        <v>1462</v>
      </c>
      <c r="F234" s="91">
        <f>F235</f>
        <v>1575</v>
      </c>
      <c r="G234" s="92">
        <f>G235</f>
        <v>1575</v>
      </c>
    </row>
    <row r="235" spans="1:11" ht="27.75" customHeight="1">
      <c r="A235" s="360" t="s">
        <v>122</v>
      </c>
      <c r="B235" s="361">
        <v>9940040510</v>
      </c>
      <c r="C235" s="362">
        <v>611</v>
      </c>
      <c r="D235" s="150" t="s">
        <v>127</v>
      </c>
      <c r="E235" s="363">
        <v>1462</v>
      </c>
      <c r="F235" s="363">
        <v>1575</v>
      </c>
      <c r="G235" s="364">
        <v>1575</v>
      </c>
      <c r="H235" s="365"/>
      <c r="I235" s="366"/>
      <c r="J235" s="366"/>
      <c r="K235" s="366"/>
    </row>
    <row r="236" spans="1:11" ht="36.75" customHeight="1" thickBot="1">
      <c r="A236" s="367"/>
      <c r="B236" s="368"/>
      <c r="C236" s="369"/>
      <c r="D236" s="157"/>
      <c r="E236" s="370"/>
      <c r="F236" s="370"/>
      <c r="G236" s="371"/>
    </row>
    <row r="237" spans="1:11" ht="24.75" customHeight="1" thickBot="1">
      <c r="A237" s="345" t="s">
        <v>122</v>
      </c>
      <c r="B237" s="346">
        <v>9940040510</v>
      </c>
      <c r="C237" s="347">
        <v>612</v>
      </c>
      <c r="D237" s="348" t="s">
        <v>128</v>
      </c>
      <c r="E237" s="279">
        <v>1628.2139999999999</v>
      </c>
      <c r="F237" s="372">
        <v>0</v>
      </c>
      <c r="G237" s="208">
        <v>0</v>
      </c>
    </row>
    <row r="238" spans="1:11" ht="41.25" customHeight="1" thickBot="1">
      <c r="A238" s="373" t="s">
        <v>122</v>
      </c>
      <c r="B238" s="374" t="s">
        <v>131</v>
      </c>
      <c r="C238" s="375"/>
      <c r="D238" s="376" t="s">
        <v>132</v>
      </c>
      <c r="E238" s="377">
        <f>E239</f>
        <v>45.598999999999997</v>
      </c>
      <c r="F238" s="378">
        <v>0</v>
      </c>
      <c r="G238" s="379">
        <v>0</v>
      </c>
    </row>
    <row r="239" spans="1:11" ht="39" customHeight="1" thickBot="1">
      <c r="A239" s="194" t="s">
        <v>122</v>
      </c>
      <c r="B239" s="380" t="s">
        <v>131</v>
      </c>
      <c r="C239" s="381">
        <v>600</v>
      </c>
      <c r="D239" s="382" t="s">
        <v>133</v>
      </c>
      <c r="E239" s="279">
        <f>E240</f>
        <v>45.598999999999997</v>
      </c>
      <c r="F239" s="372">
        <v>0</v>
      </c>
      <c r="G239" s="208">
        <v>0</v>
      </c>
    </row>
    <row r="240" spans="1:11" ht="24" customHeight="1" thickBot="1">
      <c r="A240" s="204" t="s">
        <v>122</v>
      </c>
      <c r="B240" s="270" t="s">
        <v>131</v>
      </c>
      <c r="C240" s="383">
        <v>610</v>
      </c>
      <c r="D240" s="384" t="s">
        <v>126</v>
      </c>
      <c r="E240" s="273">
        <f>E241</f>
        <v>45.598999999999997</v>
      </c>
      <c r="F240" s="385">
        <v>0</v>
      </c>
      <c r="G240" s="386">
        <v>0</v>
      </c>
    </row>
    <row r="241" spans="1:7" ht="66" customHeight="1" thickBot="1">
      <c r="A241" s="194" t="s">
        <v>122</v>
      </c>
      <c r="B241" s="380" t="s">
        <v>131</v>
      </c>
      <c r="C241" s="381">
        <v>611</v>
      </c>
      <c r="D241" s="382" t="s">
        <v>127</v>
      </c>
      <c r="E241" s="279">
        <v>45.598999999999997</v>
      </c>
      <c r="F241" s="372">
        <v>0</v>
      </c>
      <c r="G241" s="208">
        <v>0</v>
      </c>
    </row>
    <row r="242" spans="1:7" ht="36.75" customHeight="1" thickBot="1">
      <c r="A242" s="387" t="str">
        <f>'[2]приложение 4 (РПЦ)'!A231</f>
        <v>0801</v>
      </c>
      <c r="B242" s="388">
        <f>'[2]приложение 4 (РПЦ)'!B231</f>
        <v>9950000000</v>
      </c>
      <c r="C242" s="387"/>
      <c r="D242" s="389" t="str">
        <f>'[2]приложение 4 (РПЦ)'!D231</f>
        <v>Расходы на отдельные мероприятия за счет целевых межбюджетных трансфертов</v>
      </c>
      <c r="E242" s="390">
        <f>E243</f>
        <v>4559.8789999999999</v>
      </c>
      <c r="F242" s="391">
        <f>'[2]приложение 4 (РПЦ)'!F231</f>
        <v>0</v>
      </c>
      <c r="G242" s="392">
        <f>'[2]приложение 4 (РПЦ)'!G231</f>
        <v>0</v>
      </c>
    </row>
    <row r="243" spans="1:7" ht="41.25" customHeight="1" thickBot="1">
      <c r="A243" s="194" t="str">
        <f>'[2]приложение 4 (РПЦ)'!A232</f>
        <v>0801</v>
      </c>
      <c r="B243" s="195">
        <f>'[2]приложение 4 (РПЦ)'!B232</f>
        <v>9950010680</v>
      </c>
      <c r="C243" s="194"/>
      <c r="D243" s="393" t="str">
        <f>'[2]приложение 4 (РПЦ)'!D232</f>
        <v>Повышение заработной платы работникам  учреждений культуры за счет средств областного бюджета</v>
      </c>
      <c r="E243" s="279">
        <f>E244</f>
        <v>4559.8789999999999</v>
      </c>
      <c r="F243" s="372">
        <f>'[2]приложение 4 (РПЦ)'!F232</f>
        <v>0</v>
      </c>
      <c r="G243" s="208">
        <f>'[2]приложение 4 (РПЦ)'!G232</f>
        <v>0</v>
      </c>
    </row>
    <row r="244" spans="1:7" ht="48" customHeight="1" thickBot="1">
      <c r="A244" s="194" t="str">
        <f>'[2]приложение 4 (РПЦ)'!A233</f>
        <v>0801</v>
      </c>
      <c r="B244" s="195">
        <f>'[2]приложение 4 (РПЦ)'!B233</f>
        <v>9950010680</v>
      </c>
      <c r="C244" s="194">
        <f>'[2]приложение 4 (РПЦ)'!C233</f>
        <v>600</v>
      </c>
      <c r="D244" s="393" t="str">
        <f>'[2]приложение 4 (РПЦ)'!D233</f>
        <v>Предоставление субсидий  бюджетным, автономным учреждениям и иным некоммерческим организациям</v>
      </c>
      <c r="E244" s="279">
        <f>E245</f>
        <v>4559.8789999999999</v>
      </c>
      <c r="F244" s="372">
        <f>'[2]приложение 4 (РПЦ)'!F233</f>
        <v>0</v>
      </c>
      <c r="G244" s="208">
        <f>'[2]приложение 4 (РПЦ)'!G233</f>
        <v>0</v>
      </c>
    </row>
    <row r="245" spans="1:7" ht="22.5" customHeight="1" thickBot="1">
      <c r="A245" s="194" t="str">
        <f>'[2]приложение 4 (РПЦ)'!A234</f>
        <v>0801</v>
      </c>
      <c r="B245" s="195">
        <f>'[2]приложение 4 (РПЦ)'!B234</f>
        <v>9950010680</v>
      </c>
      <c r="C245" s="194">
        <f>'[2]приложение 4 (РПЦ)'!C234</f>
        <v>610</v>
      </c>
      <c r="D245" s="393" t="str">
        <f>'[2]приложение 4 (РПЦ)'!D234</f>
        <v>Субсидии бюджетным учреждениям</v>
      </c>
      <c r="E245" s="279">
        <f>E246</f>
        <v>4559.8789999999999</v>
      </c>
      <c r="F245" s="372">
        <f>'[2]приложение 4 (РПЦ)'!F234</f>
        <v>0</v>
      </c>
      <c r="G245" s="208">
        <f>'[2]приложение 4 (РПЦ)'!G234</f>
        <v>0</v>
      </c>
    </row>
    <row r="246" spans="1:7" ht="67.5" customHeight="1" thickBot="1">
      <c r="A246" s="194" t="str">
        <f>'[2]приложение 4 (РПЦ)'!A235</f>
        <v>0801</v>
      </c>
      <c r="B246" s="195">
        <f>'[2]приложение 4 (РПЦ)'!B235</f>
        <v>9950010680</v>
      </c>
      <c r="C246" s="194">
        <f>'[2]приложение 4 (РПЦ)'!C235</f>
        <v>611</v>
      </c>
      <c r="D246" s="393" t="str">
        <f>'[2]приложение 4 (РПЦ)'!D235</f>
        <v>Субсидии бюджетным учреждениям на финансовое обеспечение государственного (муниципального) задания  на оказание  государственных (муниципальных)  услуг (выполнение работ)</v>
      </c>
      <c r="E246" s="279">
        <v>4559.8789999999999</v>
      </c>
      <c r="F246" s="372">
        <f>'[2]приложение 4 (РПЦ)'!F235</f>
        <v>0</v>
      </c>
      <c r="G246" s="208">
        <f>'[2]приложение 4 (РПЦ)'!G235</f>
        <v>0</v>
      </c>
    </row>
    <row r="247" spans="1:7" ht="15.75" thickBot="1">
      <c r="A247" s="394">
        <v>1000</v>
      </c>
      <c r="B247" s="69"/>
      <c r="C247" s="395"/>
      <c r="D247" s="396" t="s">
        <v>134</v>
      </c>
      <c r="E247" s="20">
        <f>E248+E255</f>
        <v>3270</v>
      </c>
      <c r="F247" s="20">
        <f>F248</f>
        <v>7.4</v>
      </c>
      <c r="G247" s="22">
        <f>G248</f>
        <v>7.3019999999999996</v>
      </c>
    </row>
    <row r="248" spans="1:7" ht="15.75" thickBot="1">
      <c r="A248" s="397">
        <v>1001</v>
      </c>
      <c r="B248" s="144"/>
      <c r="C248" s="94"/>
      <c r="D248" s="145" t="s">
        <v>135</v>
      </c>
      <c r="E248" s="33">
        <f t="shared" ref="E248:G251" si="41">E249</f>
        <v>0</v>
      </c>
      <c r="F248" s="33">
        <f t="shared" si="41"/>
        <v>7.4</v>
      </c>
      <c r="G248" s="34">
        <f>G249</f>
        <v>7.3019999999999996</v>
      </c>
    </row>
    <row r="249" spans="1:7" ht="26.25" thickBot="1">
      <c r="A249" s="87" t="s">
        <v>136</v>
      </c>
      <c r="B249" s="125">
        <v>9900000000</v>
      </c>
      <c r="C249" s="99"/>
      <c r="D249" s="126" t="s">
        <v>24</v>
      </c>
      <c r="E249" s="119">
        <f t="shared" si="41"/>
        <v>0</v>
      </c>
      <c r="F249" s="26">
        <f t="shared" si="41"/>
        <v>7.4</v>
      </c>
      <c r="G249" s="27">
        <f t="shared" si="41"/>
        <v>7.3019999999999996</v>
      </c>
    </row>
    <row r="250" spans="1:7" ht="26.25" thickBot="1">
      <c r="A250" s="398">
        <v>1001</v>
      </c>
      <c r="B250" s="54">
        <v>9930000000</v>
      </c>
      <c r="C250" s="24"/>
      <c r="D250" s="25" t="s">
        <v>137</v>
      </c>
      <c r="E250" s="26">
        <f t="shared" si="41"/>
        <v>0</v>
      </c>
      <c r="F250" s="26">
        <f t="shared" si="41"/>
        <v>7.4</v>
      </c>
      <c r="G250" s="27">
        <f t="shared" si="41"/>
        <v>7.3019999999999996</v>
      </c>
    </row>
    <row r="251" spans="1:7" ht="26.25" thickBot="1">
      <c r="A251" s="398">
        <v>1001</v>
      </c>
      <c r="B251" s="54">
        <v>9930040110</v>
      </c>
      <c r="C251" s="24"/>
      <c r="D251" s="25" t="s">
        <v>138</v>
      </c>
      <c r="E251" s="26">
        <f t="shared" si="41"/>
        <v>0</v>
      </c>
      <c r="F251" s="26">
        <f t="shared" si="41"/>
        <v>7.4</v>
      </c>
      <c r="G251" s="27">
        <f t="shared" si="41"/>
        <v>7.3019999999999996</v>
      </c>
    </row>
    <row r="252" spans="1:7" ht="26.25" thickBot="1">
      <c r="A252" s="398">
        <v>1001</v>
      </c>
      <c r="B252" s="54">
        <v>9930040110</v>
      </c>
      <c r="C252" s="24">
        <v>300</v>
      </c>
      <c r="D252" s="25" t="s">
        <v>139</v>
      </c>
      <c r="E252" s="26">
        <f>E254</f>
        <v>0</v>
      </c>
      <c r="F252" s="26">
        <f>F254</f>
        <v>7.4</v>
      </c>
      <c r="G252" s="27">
        <f>G254</f>
        <v>7.3019999999999996</v>
      </c>
    </row>
    <row r="253" spans="1:7" ht="26.25" thickBot="1">
      <c r="A253" s="398">
        <v>1001</v>
      </c>
      <c r="B253" s="399">
        <v>9930040110</v>
      </c>
      <c r="C253" s="54">
        <v>310</v>
      </c>
      <c r="D253" s="25" t="s">
        <v>140</v>
      </c>
      <c r="E253" s="26">
        <f>E254</f>
        <v>0</v>
      </c>
      <c r="F253" s="26">
        <f>F254</f>
        <v>7.4</v>
      </c>
      <c r="G253" s="27">
        <f>G254</f>
        <v>7.3019999999999996</v>
      </c>
    </row>
    <row r="254" spans="1:7" ht="26.25" thickBot="1">
      <c r="A254" s="398">
        <v>1001</v>
      </c>
      <c r="B254" s="54">
        <v>9930040110</v>
      </c>
      <c r="C254" s="24">
        <v>312</v>
      </c>
      <c r="D254" s="25" t="s">
        <v>141</v>
      </c>
      <c r="E254" s="26">
        <v>0</v>
      </c>
      <c r="F254" s="119">
        <v>7.4</v>
      </c>
      <c r="G254" s="120">
        <v>7.3019999999999996</v>
      </c>
    </row>
    <row r="255" spans="1:7" ht="15.75" thickBot="1">
      <c r="A255" s="400">
        <v>1004</v>
      </c>
      <c r="B255" s="30"/>
      <c r="C255" s="31"/>
      <c r="D255" s="32" t="s">
        <v>142</v>
      </c>
      <c r="E255" s="33">
        <f>E256</f>
        <v>3270</v>
      </c>
      <c r="F255" s="291">
        <v>0</v>
      </c>
      <c r="G255" s="292">
        <v>0</v>
      </c>
    </row>
    <row r="256" spans="1:7" ht="26.25" thickBot="1">
      <c r="A256" s="398">
        <v>1004</v>
      </c>
      <c r="B256" s="54">
        <v>9900000000</v>
      </c>
      <c r="C256" s="24"/>
      <c r="D256" s="25" t="s">
        <v>24</v>
      </c>
      <c r="E256" s="26">
        <f>E257+E262</f>
        <v>3270</v>
      </c>
      <c r="F256" s="119">
        <v>0</v>
      </c>
      <c r="G256" s="120">
        <v>0</v>
      </c>
    </row>
    <row r="257" spans="1:7" ht="39" thickBot="1">
      <c r="A257" s="398">
        <v>1004</v>
      </c>
      <c r="B257" s="54">
        <v>9940000000</v>
      </c>
      <c r="C257" s="24"/>
      <c r="D257" s="25" t="s">
        <v>33</v>
      </c>
      <c r="E257" s="26">
        <f t="shared" ref="E257:E259" si="42">E258</f>
        <v>654</v>
      </c>
      <c r="F257" s="119">
        <v>0</v>
      </c>
      <c r="G257" s="120">
        <v>0</v>
      </c>
    </row>
    <row r="258" spans="1:7" ht="51.75" thickBot="1">
      <c r="A258" s="398">
        <v>1004</v>
      </c>
      <c r="B258" s="54" t="s">
        <v>143</v>
      </c>
      <c r="C258" s="24"/>
      <c r="D258" s="25" t="s">
        <v>144</v>
      </c>
      <c r="E258" s="26">
        <f t="shared" si="42"/>
        <v>654</v>
      </c>
      <c r="F258" s="119">
        <v>0</v>
      </c>
      <c r="G258" s="120">
        <v>0</v>
      </c>
    </row>
    <row r="259" spans="1:7" ht="26.25" thickBot="1">
      <c r="A259" s="398">
        <v>1004</v>
      </c>
      <c r="B259" s="54" t="s">
        <v>143</v>
      </c>
      <c r="C259" s="24">
        <v>300</v>
      </c>
      <c r="D259" s="25" t="s">
        <v>139</v>
      </c>
      <c r="E259" s="26">
        <f t="shared" si="42"/>
        <v>654</v>
      </c>
      <c r="F259" s="119">
        <v>0</v>
      </c>
      <c r="G259" s="120">
        <v>0</v>
      </c>
    </row>
    <row r="260" spans="1:7" ht="26.25" thickBot="1">
      <c r="A260" s="398">
        <v>1004</v>
      </c>
      <c r="B260" s="54" t="s">
        <v>143</v>
      </c>
      <c r="C260" s="24">
        <v>320</v>
      </c>
      <c r="D260" s="25" t="s">
        <v>145</v>
      </c>
      <c r="E260" s="26">
        <f>E261</f>
        <v>654</v>
      </c>
      <c r="F260" s="119">
        <v>0</v>
      </c>
      <c r="G260" s="120">
        <v>0</v>
      </c>
    </row>
    <row r="261" spans="1:7" ht="26.25" thickBot="1">
      <c r="A261" s="398">
        <v>1004</v>
      </c>
      <c r="B261" s="54" t="s">
        <v>143</v>
      </c>
      <c r="C261" s="24">
        <v>322</v>
      </c>
      <c r="D261" s="25" t="s">
        <v>146</v>
      </c>
      <c r="E261" s="26">
        <v>654</v>
      </c>
      <c r="F261" s="119">
        <v>0</v>
      </c>
      <c r="G261" s="120">
        <v>0</v>
      </c>
    </row>
    <row r="262" spans="1:7" ht="26.25" thickBot="1">
      <c r="A262" s="398">
        <v>1004</v>
      </c>
      <c r="B262" s="54">
        <v>9950000000</v>
      </c>
      <c r="C262" s="24"/>
      <c r="D262" s="25" t="s">
        <v>69</v>
      </c>
      <c r="E262" s="26">
        <f>E263</f>
        <v>2616</v>
      </c>
      <c r="F262" s="119">
        <v>0</v>
      </c>
      <c r="G262" s="120">
        <v>0</v>
      </c>
    </row>
    <row r="263" spans="1:7" ht="39" thickBot="1">
      <c r="A263" s="398">
        <v>1004</v>
      </c>
      <c r="B263" s="54">
        <v>9950010290</v>
      </c>
      <c r="C263" s="24"/>
      <c r="D263" s="25" t="s">
        <v>147</v>
      </c>
      <c r="E263" s="26">
        <f>E264</f>
        <v>2616</v>
      </c>
      <c r="F263" s="119">
        <v>0</v>
      </c>
      <c r="G263" s="120">
        <v>0</v>
      </c>
    </row>
    <row r="264" spans="1:7" ht="26.25" thickBot="1">
      <c r="A264" s="398">
        <v>1004</v>
      </c>
      <c r="B264" s="54">
        <v>9950010290</v>
      </c>
      <c r="C264" s="24">
        <v>300</v>
      </c>
      <c r="D264" s="25" t="s">
        <v>139</v>
      </c>
      <c r="E264" s="26">
        <f>E265</f>
        <v>2616</v>
      </c>
      <c r="F264" s="119">
        <v>0</v>
      </c>
      <c r="G264" s="120">
        <v>0</v>
      </c>
    </row>
    <row r="265" spans="1:7" ht="26.25" thickBot="1">
      <c r="A265" s="398">
        <v>1004</v>
      </c>
      <c r="B265" s="54">
        <v>9950010290</v>
      </c>
      <c r="C265" s="24">
        <v>320</v>
      </c>
      <c r="D265" s="25" t="s">
        <v>145</v>
      </c>
      <c r="E265" s="26">
        <f>E266</f>
        <v>2616</v>
      </c>
      <c r="F265" s="119">
        <v>0</v>
      </c>
      <c r="G265" s="120">
        <v>0</v>
      </c>
    </row>
    <row r="266" spans="1:7" ht="26.25" thickBot="1">
      <c r="A266" s="398">
        <v>1004</v>
      </c>
      <c r="B266" s="54">
        <v>9950010290</v>
      </c>
      <c r="C266" s="24">
        <v>322</v>
      </c>
      <c r="D266" s="25" t="s">
        <v>146</v>
      </c>
      <c r="E266" s="26">
        <v>2616</v>
      </c>
      <c r="F266" s="119">
        <v>0</v>
      </c>
      <c r="G266" s="120">
        <v>0</v>
      </c>
    </row>
    <row r="267" spans="1:7" ht="15.75" thickBot="1">
      <c r="A267" s="394">
        <v>1100</v>
      </c>
      <c r="B267" s="69"/>
      <c r="C267" s="21"/>
      <c r="D267" s="401" t="s">
        <v>148</v>
      </c>
      <c r="E267" s="20">
        <f t="shared" ref="E267:G268" si="43">E268</f>
        <v>700</v>
      </c>
      <c r="F267" s="20">
        <f t="shared" si="43"/>
        <v>500</v>
      </c>
      <c r="G267" s="22">
        <f t="shared" si="43"/>
        <v>500</v>
      </c>
    </row>
    <row r="268" spans="1:7" ht="15.75" thickBot="1">
      <c r="A268" s="402">
        <v>1102</v>
      </c>
      <c r="B268" s="293"/>
      <c r="C268" s="211"/>
      <c r="D268" s="257" t="s">
        <v>149</v>
      </c>
      <c r="E268" s="124">
        <f t="shared" si="43"/>
        <v>700</v>
      </c>
      <c r="F268" s="20">
        <f t="shared" si="43"/>
        <v>500</v>
      </c>
      <c r="G268" s="258">
        <f t="shared" si="43"/>
        <v>500</v>
      </c>
    </row>
    <row r="269" spans="1:7" ht="26.25" thickBot="1">
      <c r="A269" s="87" t="s">
        <v>150</v>
      </c>
      <c r="B269" s="125">
        <v>9900000000</v>
      </c>
      <c r="C269" s="99"/>
      <c r="D269" s="126" t="s">
        <v>24</v>
      </c>
      <c r="E269" s="102">
        <f>E270</f>
        <v>700</v>
      </c>
      <c r="F269" s="162">
        <f>F270</f>
        <v>500</v>
      </c>
      <c r="G269" s="403">
        <f>G270</f>
        <v>500</v>
      </c>
    </row>
    <row r="270" spans="1:7" ht="28.5" customHeight="1">
      <c r="A270" s="404">
        <v>1102</v>
      </c>
      <c r="B270" s="182">
        <v>9940000000</v>
      </c>
      <c r="C270" s="149"/>
      <c r="D270" s="405" t="s">
        <v>151</v>
      </c>
      <c r="E270" s="151">
        <f>E272</f>
        <v>700</v>
      </c>
      <c r="F270" s="406">
        <f t="shared" ref="F270:G270" si="44">F276</f>
        <v>500</v>
      </c>
      <c r="G270" s="184">
        <f t="shared" si="44"/>
        <v>500</v>
      </c>
    </row>
    <row r="271" spans="1:7" s="86" customFormat="1" ht="11.25" customHeight="1" thickBot="1">
      <c r="A271" s="407"/>
      <c r="B271" s="187"/>
      <c r="C271" s="156"/>
      <c r="D271" s="408"/>
      <c r="E271" s="84"/>
      <c r="F271" s="409"/>
      <c r="G271" s="410"/>
    </row>
    <row r="272" spans="1:7" s="86" customFormat="1" ht="37.5" customHeight="1" thickBot="1">
      <c r="A272" s="99">
        <f>'[3]приложение 5(вед стр)'!B278</f>
        <v>1102</v>
      </c>
      <c r="B272" s="88">
        <f>'[3]приложение 5(вед стр)'!C278</f>
        <v>9940040530</v>
      </c>
      <c r="C272" s="89"/>
      <c r="D272" s="90" t="str">
        <f>'[3]приложение 5(вед стр)'!E278</f>
        <v>Прочие мероприятия в области физкультуры и спорта  в городских и сельских поселениях</v>
      </c>
      <c r="E272" s="91">
        <f>'[3]приложение 5(вед стр)'!F278</f>
        <v>700</v>
      </c>
      <c r="F272" s="411">
        <f>'[3]приложение 5(вед стр)'!G278</f>
        <v>500</v>
      </c>
      <c r="G272" s="102">
        <f>'[3]приложение 5(вед стр)'!H278</f>
        <v>500</v>
      </c>
    </row>
    <row r="273" spans="1:7" s="86" customFormat="1" ht="80.25" customHeight="1" thickBot="1">
      <c r="A273" s="122">
        <v>1102</v>
      </c>
      <c r="B273" s="412">
        <v>9940040530</v>
      </c>
      <c r="C273" s="413">
        <v>100</v>
      </c>
      <c r="D273" s="414" t="s">
        <v>27</v>
      </c>
      <c r="E273" s="415">
        <f t="shared" ref="E273:G274" si="45">E274</f>
        <v>30.1</v>
      </c>
      <c r="F273" s="416">
        <f t="shared" si="45"/>
        <v>0</v>
      </c>
      <c r="G273" s="417">
        <f t="shared" si="45"/>
        <v>0</v>
      </c>
    </row>
    <row r="274" spans="1:7" s="86" customFormat="1" ht="37.5" customHeight="1" thickBot="1">
      <c r="A274" s="166">
        <v>1102</v>
      </c>
      <c r="B274" s="418">
        <v>9940040530</v>
      </c>
      <c r="C274" s="112">
        <v>120</v>
      </c>
      <c r="D274" s="263" t="s">
        <v>28</v>
      </c>
      <c r="E274" s="419">
        <f t="shared" si="45"/>
        <v>30.1</v>
      </c>
      <c r="F274" s="411">
        <f t="shared" si="45"/>
        <v>0</v>
      </c>
      <c r="G274" s="102">
        <f t="shared" si="45"/>
        <v>0</v>
      </c>
    </row>
    <row r="275" spans="1:7" s="86" customFormat="1" ht="37.5" customHeight="1" thickBot="1">
      <c r="A275" s="99">
        <v>1102</v>
      </c>
      <c r="B275" s="88">
        <v>9940040530</v>
      </c>
      <c r="C275" s="420">
        <v>123</v>
      </c>
      <c r="D275" s="421" t="s">
        <v>152</v>
      </c>
      <c r="E275" s="91">
        <v>30.1</v>
      </c>
      <c r="F275" s="411">
        <v>0</v>
      </c>
      <c r="G275" s="102">
        <v>0</v>
      </c>
    </row>
    <row r="276" spans="1:7" ht="24" customHeight="1">
      <c r="A276" s="422">
        <v>1102</v>
      </c>
      <c r="B276" s="423">
        <v>9940040530</v>
      </c>
      <c r="C276" s="424">
        <v>200</v>
      </c>
      <c r="D276" s="425" t="s">
        <v>67</v>
      </c>
      <c r="E276" s="45">
        <f>E278</f>
        <v>669.9</v>
      </c>
      <c r="F276" s="45">
        <f>F278</f>
        <v>500</v>
      </c>
      <c r="G276" s="46">
        <f>G278</f>
        <v>500</v>
      </c>
    </row>
    <row r="277" spans="1:7" ht="15.75" customHeight="1" thickBot="1">
      <c r="A277" s="426"/>
      <c r="B277" s="427"/>
      <c r="C277" s="49"/>
      <c r="D277" s="428"/>
      <c r="E277" s="51"/>
      <c r="F277" s="51"/>
      <c r="G277" s="52"/>
    </row>
    <row r="278" spans="1:7" ht="30" customHeight="1">
      <c r="A278" s="429">
        <v>1102</v>
      </c>
      <c r="B278" s="224">
        <v>9940040530</v>
      </c>
      <c r="C278" s="58">
        <v>240</v>
      </c>
      <c r="D278" s="225" t="s">
        <v>41</v>
      </c>
      <c r="E278" s="60">
        <f>E280</f>
        <v>669.9</v>
      </c>
      <c r="F278" s="60">
        <f>F280</f>
        <v>500</v>
      </c>
      <c r="G278" s="61">
        <f>G280</f>
        <v>500</v>
      </c>
    </row>
    <row r="279" spans="1:7" ht="9.75" customHeight="1" thickBot="1">
      <c r="A279" s="430"/>
      <c r="B279" s="226"/>
      <c r="C279" s="64"/>
      <c r="D279" s="227"/>
      <c r="E279" s="66"/>
      <c r="F279" s="66"/>
      <c r="G279" s="67"/>
    </row>
    <row r="280" spans="1:7" ht="15.75" thickBot="1">
      <c r="A280" s="398">
        <v>1102</v>
      </c>
      <c r="B280" s="54">
        <v>9940040530</v>
      </c>
      <c r="C280" s="24">
        <v>244</v>
      </c>
      <c r="D280" s="25" t="s">
        <v>42</v>
      </c>
      <c r="E280" s="26">
        <v>669.9</v>
      </c>
      <c r="F280" s="119">
        <v>500</v>
      </c>
      <c r="G280" s="120">
        <v>500</v>
      </c>
    </row>
    <row r="281" spans="1:7" ht="15.75" thickBot="1">
      <c r="A281" s="431"/>
      <c r="B281" s="105"/>
      <c r="C281" s="432"/>
      <c r="D281" s="433" t="s">
        <v>153</v>
      </c>
      <c r="E281" s="434">
        <f>E19+E105+E121+E137+E167+E221+E247+E267</f>
        <v>67013.499530000001</v>
      </c>
      <c r="F281" s="434">
        <f t="shared" ref="F281:G281" si="46">F19+F105+F121+F137+F167+F221+F247+F267</f>
        <v>36475.561000000002</v>
      </c>
      <c r="G281" s="434">
        <f t="shared" si="46"/>
        <v>35890.222000000002</v>
      </c>
    </row>
    <row r="282" spans="1:7">
      <c r="A282" s="435"/>
      <c r="E282" s="8"/>
    </row>
    <row r="283" spans="1:7">
      <c r="E283" s="8"/>
    </row>
    <row r="284" spans="1:7">
      <c r="E284" s="8"/>
    </row>
    <row r="285" spans="1:7">
      <c r="E285" s="8"/>
    </row>
    <row r="286" spans="1:7">
      <c r="E286" s="8"/>
    </row>
    <row r="287" spans="1:7">
      <c r="E287" s="8"/>
    </row>
    <row r="288" spans="1:7">
      <c r="E288" s="8"/>
    </row>
    <row r="289" spans="5:5">
      <c r="E289" s="8"/>
    </row>
    <row r="290" spans="5:5">
      <c r="E290" s="8"/>
    </row>
    <row r="291" spans="5:5">
      <c r="E291" s="8"/>
    </row>
    <row r="292" spans="5:5">
      <c r="E292" s="8"/>
    </row>
    <row r="293" spans="5:5">
      <c r="E293" s="8"/>
    </row>
    <row r="294" spans="5:5">
      <c r="E294" s="8"/>
    </row>
    <row r="295" spans="5:5">
      <c r="E295" s="8"/>
    </row>
    <row r="296" spans="5:5">
      <c r="E296" s="8"/>
    </row>
    <row r="297" spans="5:5">
      <c r="E297" s="8"/>
    </row>
    <row r="298" spans="5:5">
      <c r="E298" s="8"/>
    </row>
    <row r="299" spans="5:5">
      <c r="E299" s="8"/>
    </row>
    <row r="300" spans="5:5">
      <c r="E300" s="8"/>
    </row>
    <row r="301" spans="5:5">
      <c r="E301" s="8"/>
    </row>
    <row r="302" spans="5:5">
      <c r="E302" s="8"/>
    </row>
    <row r="303" spans="5:5">
      <c r="E303" s="8"/>
    </row>
    <row r="304" spans="5:5">
      <c r="E304" s="8"/>
    </row>
    <row r="305" spans="5:5">
      <c r="E305" s="8"/>
    </row>
    <row r="306" spans="5:5">
      <c r="E306" s="8"/>
    </row>
    <row r="307" spans="5:5">
      <c r="E307" s="8"/>
    </row>
    <row r="308" spans="5:5">
      <c r="E308" s="8"/>
    </row>
    <row r="309" spans="5:5">
      <c r="E309" s="8"/>
    </row>
    <row r="310" spans="5:5">
      <c r="E310" s="8"/>
    </row>
    <row r="311" spans="5:5">
      <c r="E311" s="8"/>
    </row>
    <row r="312" spans="5:5">
      <c r="E312" s="8"/>
    </row>
    <row r="313" spans="5:5">
      <c r="E313" s="8"/>
    </row>
    <row r="314" spans="5:5">
      <c r="E314" s="8"/>
    </row>
    <row r="315" spans="5:5">
      <c r="E315" s="8"/>
    </row>
    <row r="316" spans="5:5">
      <c r="E316" s="8"/>
    </row>
    <row r="317" spans="5:5">
      <c r="E317" s="8"/>
    </row>
    <row r="318" spans="5:5">
      <c r="E318" s="8"/>
    </row>
    <row r="319" spans="5:5">
      <c r="E319" s="8"/>
    </row>
    <row r="320" spans="5:5">
      <c r="E320" s="8"/>
    </row>
    <row r="321" spans="5:5">
      <c r="E321" s="8"/>
    </row>
    <row r="322" spans="5:5">
      <c r="E322" s="8"/>
    </row>
    <row r="323" spans="5:5">
      <c r="E323" s="8"/>
    </row>
    <row r="324" spans="5:5">
      <c r="E324" s="8"/>
    </row>
    <row r="325" spans="5:5">
      <c r="E325" s="8"/>
    </row>
    <row r="326" spans="5:5">
      <c r="E326" s="8"/>
    </row>
    <row r="327" spans="5:5">
      <c r="E327" s="8"/>
    </row>
    <row r="328" spans="5:5">
      <c r="E328" s="8"/>
    </row>
    <row r="329" spans="5:5">
      <c r="E329" s="8"/>
    </row>
    <row r="330" spans="5:5">
      <c r="E330" s="8"/>
    </row>
    <row r="331" spans="5:5">
      <c r="E331" s="8"/>
    </row>
    <row r="332" spans="5:5">
      <c r="E332" s="8"/>
    </row>
    <row r="333" spans="5:5">
      <c r="E333" s="8"/>
    </row>
    <row r="334" spans="5:5">
      <c r="E334" s="8"/>
    </row>
    <row r="335" spans="5:5">
      <c r="E335" s="8"/>
    </row>
    <row r="336" spans="5:5">
      <c r="E336" s="8"/>
    </row>
    <row r="337" spans="5:5">
      <c r="E337" s="8"/>
    </row>
    <row r="338" spans="5:5">
      <c r="E338" s="8"/>
    </row>
    <row r="339" spans="5:5">
      <c r="E339" s="8"/>
    </row>
    <row r="340" spans="5:5">
      <c r="E340" s="8"/>
    </row>
    <row r="341" spans="5:5">
      <c r="E341" s="8"/>
    </row>
    <row r="342" spans="5:5">
      <c r="E342" s="8"/>
    </row>
    <row r="343" spans="5:5">
      <c r="E343" s="8"/>
    </row>
    <row r="344" spans="5:5">
      <c r="E344" s="8"/>
    </row>
    <row r="345" spans="5:5">
      <c r="E345" s="8"/>
    </row>
    <row r="346" spans="5:5">
      <c r="E346" s="8"/>
    </row>
    <row r="347" spans="5:5">
      <c r="E347" s="8"/>
    </row>
    <row r="348" spans="5:5">
      <c r="E348" s="8"/>
    </row>
    <row r="349" spans="5:5">
      <c r="E349" s="8"/>
    </row>
    <row r="350" spans="5:5">
      <c r="E350" s="8"/>
    </row>
    <row r="351" spans="5:5">
      <c r="E351" s="8"/>
    </row>
    <row r="352" spans="5:5">
      <c r="E352" s="8"/>
    </row>
    <row r="353" spans="5:5">
      <c r="E353" s="8"/>
    </row>
    <row r="354" spans="5:5">
      <c r="E354" s="8"/>
    </row>
    <row r="355" spans="5:5">
      <c r="E355" s="8"/>
    </row>
    <row r="356" spans="5:5">
      <c r="E356" s="8"/>
    </row>
    <row r="357" spans="5:5">
      <c r="E357" s="8"/>
    </row>
    <row r="358" spans="5:5">
      <c r="E358" s="8"/>
    </row>
    <row r="359" spans="5:5">
      <c r="E359" s="8"/>
    </row>
    <row r="360" spans="5:5">
      <c r="E360" s="8"/>
    </row>
    <row r="361" spans="5:5">
      <c r="E361" s="8"/>
    </row>
    <row r="362" spans="5:5">
      <c r="E362" s="8"/>
    </row>
    <row r="363" spans="5:5">
      <c r="E363" s="8"/>
    </row>
    <row r="364" spans="5:5">
      <c r="E364" s="8"/>
    </row>
    <row r="365" spans="5:5">
      <c r="E365" s="8"/>
    </row>
    <row r="366" spans="5:5">
      <c r="E366" s="8"/>
    </row>
    <row r="367" spans="5:5">
      <c r="E367" s="8"/>
    </row>
    <row r="368" spans="5:5">
      <c r="E368" s="8"/>
    </row>
    <row r="369" spans="5:5">
      <c r="E369" s="8"/>
    </row>
    <row r="370" spans="5:5">
      <c r="E370" s="8"/>
    </row>
    <row r="371" spans="5:5">
      <c r="E371" s="8"/>
    </row>
    <row r="372" spans="5:5">
      <c r="E372" s="8"/>
    </row>
    <row r="373" spans="5:5">
      <c r="E373" s="8"/>
    </row>
    <row r="374" spans="5:5">
      <c r="E374" s="8"/>
    </row>
    <row r="375" spans="5:5">
      <c r="E375" s="8"/>
    </row>
    <row r="376" spans="5:5">
      <c r="E376" s="8"/>
    </row>
    <row r="377" spans="5:5">
      <c r="E377" s="8"/>
    </row>
    <row r="378" spans="5:5">
      <c r="E378" s="8"/>
    </row>
    <row r="379" spans="5:5">
      <c r="E379" s="8"/>
    </row>
    <row r="380" spans="5:5">
      <c r="E380" s="8"/>
    </row>
    <row r="381" spans="5:5">
      <c r="E381" s="8"/>
    </row>
    <row r="382" spans="5:5">
      <c r="E382" s="8"/>
    </row>
    <row r="383" spans="5:5">
      <c r="E383" s="8"/>
    </row>
    <row r="384" spans="5:5">
      <c r="E384" s="8"/>
    </row>
    <row r="385" spans="5:5">
      <c r="E385" s="8"/>
    </row>
    <row r="386" spans="5:5">
      <c r="E386" s="8"/>
    </row>
    <row r="387" spans="5:5">
      <c r="E387" s="8"/>
    </row>
    <row r="388" spans="5:5">
      <c r="E388" s="8"/>
    </row>
    <row r="389" spans="5:5">
      <c r="E389" s="8"/>
    </row>
    <row r="390" spans="5:5">
      <c r="E390" s="8"/>
    </row>
    <row r="391" spans="5:5">
      <c r="E391" s="8"/>
    </row>
    <row r="392" spans="5:5">
      <c r="E392" s="8"/>
    </row>
    <row r="393" spans="5:5">
      <c r="E393" s="8"/>
    </row>
    <row r="394" spans="5:5">
      <c r="E394" s="8"/>
    </row>
    <row r="395" spans="5:5">
      <c r="E395" s="8"/>
    </row>
    <row r="396" spans="5:5">
      <c r="E396" s="8"/>
    </row>
    <row r="397" spans="5:5">
      <c r="E397" s="8"/>
    </row>
    <row r="398" spans="5:5">
      <c r="E398" s="8"/>
    </row>
    <row r="399" spans="5:5">
      <c r="E399" s="8"/>
    </row>
    <row r="400" spans="5:5">
      <c r="E400" s="8"/>
    </row>
    <row r="401" spans="5:5">
      <c r="E401" s="8"/>
    </row>
    <row r="402" spans="5:5">
      <c r="E402" s="8"/>
    </row>
    <row r="403" spans="5:5">
      <c r="E403" s="8"/>
    </row>
    <row r="404" spans="5:5">
      <c r="E404" s="8"/>
    </row>
    <row r="405" spans="5:5">
      <c r="E405" s="8"/>
    </row>
    <row r="406" spans="5:5">
      <c r="E406" s="8"/>
    </row>
    <row r="407" spans="5:5">
      <c r="E407" s="8"/>
    </row>
    <row r="408" spans="5:5">
      <c r="E408" s="8"/>
    </row>
    <row r="409" spans="5:5">
      <c r="E409" s="8"/>
    </row>
    <row r="410" spans="5:5">
      <c r="E410" s="8"/>
    </row>
    <row r="411" spans="5:5">
      <c r="E411" s="8"/>
    </row>
    <row r="412" spans="5:5">
      <c r="E412" s="8"/>
    </row>
    <row r="413" spans="5:5">
      <c r="E413" s="8"/>
    </row>
    <row r="414" spans="5:5">
      <c r="E414" s="8"/>
    </row>
    <row r="415" spans="5:5">
      <c r="E415" s="8"/>
    </row>
    <row r="416" spans="5:5">
      <c r="E416" s="8"/>
    </row>
    <row r="417" spans="5:5">
      <c r="E417" s="8"/>
    </row>
    <row r="418" spans="5:5">
      <c r="E418" s="8"/>
    </row>
    <row r="419" spans="5:5">
      <c r="E419" s="8"/>
    </row>
    <row r="420" spans="5:5">
      <c r="E420" s="8"/>
    </row>
    <row r="421" spans="5:5">
      <c r="E421" s="8"/>
    </row>
    <row r="422" spans="5:5">
      <c r="E422" s="8"/>
    </row>
    <row r="423" spans="5:5">
      <c r="E423" s="8"/>
    </row>
    <row r="424" spans="5:5">
      <c r="E424" s="8"/>
    </row>
    <row r="425" spans="5:5">
      <c r="E425" s="8"/>
    </row>
    <row r="426" spans="5:5">
      <c r="E426" s="8"/>
    </row>
    <row r="427" spans="5:5">
      <c r="E427" s="8"/>
    </row>
    <row r="428" spans="5:5">
      <c r="E428" s="8"/>
    </row>
    <row r="429" spans="5:5">
      <c r="E429" s="8"/>
    </row>
    <row r="430" spans="5:5">
      <c r="E430" s="8"/>
    </row>
    <row r="431" spans="5:5">
      <c r="E431" s="8"/>
    </row>
    <row r="432" spans="5:5">
      <c r="E432" s="8"/>
    </row>
    <row r="433" spans="5:5">
      <c r="E433" s="8"/>
    </row>
    <row r="434" spans="5:5">
      <c r="E434" s="8"/>
    </row>
    <row r="435" spans="5:5">
      <c r="E435" s="8"/>
    </row>
    <row r="436" spans="5:5">
      <c r="E436" s="8"/>
    </row>
    <row r="437" spans="5:5">
      <c r="E437" s="8"/>
    </row>
    <row r="438" spans="5:5">
      <c r="E438" s="8"/>
    </row>
    <row r="439" spans="5:5">
      <c r="E439" s="8"/>
    </row>
    <row r="440" spans="5:5">
      <c r="E440" s="8"/>
    </row>
    <row r="441" spans="5:5">
      <c r="E441" s="8"/>
    </row>
    <row r="442" spans="5:5">
      <c r="E442" s="8"/>
    </row>
    <row r="443" spans="5:5">
      <c r="E443" s="8"/>
    </row>
    <row r="444" spans="5:5">
      <c r="E444" s="8"/>
    </row>
    <row r="445" spans="5:5">
      <c r="E445" s="8"/>
    </row>
    <row r="446" spans="5:5">
      <c r="E446" s="8"/>
    </row>
    <row r="447" spans="5:5">
      <c r="E447" s="8"/>
    </row>
    <row r="448" spans="5:5">
      <c r="E448" s="8"/>
    </row>
    <row r="449" spans="5:5">
      <c r="E449" s="8"/>
    </row>
    <row r="450" spans="5:5">
      <c r="E450" s="8"/>
    </row>
    <row r="451" spans="5:5">
      <c r="E451" s="8"/>
    </row>
    <row r="452" spans="5:5">
      <c r="E452" s="8"/>
    </row>
    <row r="453" spans="5:5">
      <c r="E453" s="8"/>
    </row>
    <row r="454" spans="5:5">
      <c r="E454" s="8"/>
    </row>
    <row r="455" spans="5:5">
      <c r="E455" s="8"/>
    </row>
    <row r="456" spans="5:5">
      <c r="E456" s="8"/>
    </row>
    <row r="457" spans="5:5">
      <c r="E457" s="8"/>
    </row>
    <row r="458" spans="5:5">
      <c r="E458" s="8"/>
    </row>
    <row r="459" spans="5:5">
      <c r="E459" s="8"/>
    </row>
    <row r="460" spans="5:5">
      <c r="E460" s="8"/>
    </row>
    <row r="461" spans="5:5">
      <c r="E461" s="8"/>
    </row>
    <row r="462" spans="5:5">
      <c r="E462" s="8"/>
    </row>
    <row r="463" spans="5:5">
      <c r="E463" s="8"/>
    </row>
    <row r="464" spans="5:5">
      <c r="E464" s="8"/>
    </row>
    <row r="465" spans="5:5">
      <c r="E465" s="8"/>
    </row>
    <row r="466" spans="5:5">
      <c r="E466" s="8"/>
    </row>
    <row r="467" spans="5:5">
      <c r="E467" s="8"/>
    </row>
    <row r="468" spans="5:5">
      <c r="E468" s="8"/>
    </row>
    <row r="469" spans="5:5">
      <c r="E469" s="8"/>
    </row>
    <row r="470" spans="5:5">
      <c r="E470" s="8"/>
    </row>
    <row r="471" spans="5:5">
      <c r="E471" s="8"/>
    </row>
    <row r="472" spans="5:5">
      <c r="E472" s="8"/>
    </row>
    <row r="473" spans="5:5">
      <c r="E473" s="8"/>
    </row>
    <row r="474" spans="5:5">
      <c r="E474" s="8"/>
    </row>
    <row r="475" spans="5:5">
      <c r="E475" s="8"/>
    </row>
    <row r="476" spans="5:5">
      <c r="E476" s="8"/>
    </row>
    <row r="477" spans="5:5">
      <c r="E477" s="8"/>
    </row>
    <row r="478" spans="5:5">
      <c r="E478" s="8"/>
    </row>
    <row r="479" spans="5:5">
      <c r="E479" s="8"/>
    </row>
    <row r="480" spans="5:5">
      <c r="E480" s="8"/>
    </row>
    <row r="481" spans="5:5">
      <c r="E481" s="8"/>
    </row>
    <row r="482" spans="5:5">
      <c r="E482" s="8"/>
    </row>
    <row r="483" spans="5:5">
      <c r="E483" s="8"/>
    </row>
    <row r="484" spans="5:5">
      <c r="E484" s="8"/>
    </row>
    <row r="485" spans="5:5">
      <c r="E485" s="8"/>
    </row>
    <row r="486" spans="5:5">
      <c r="E486" s="8"/>
    </row>
    <row r="487" spans="5:5">
      <c r="E487" s="8"/>
    </row>
    <row r="488" spans="5:5">
      <c r="E488" s="8"/>
    </row>
    <row r="489" spans="5:5">
      <c r="E489" s="8"/>
    </row>
    <row r="490" spans="5:5">
      <c r="E490" s="8"/>
    </row>
    <row r="491" spans="5:5">
      <c r="E491" s="8"/>
    </row>
    <row r="492" spans="5:5">
      <c r="E492" s="8"/>
    </row>
    <row r="493" spans="5:5">
      <c r="E493" s="8"/>
    </row>
    <row r="494" spans="5:5">
      <c r="E494" s="8"/>
    </row>
    <row r="495" spans="5:5">
      <c r="E495" s="8"/>
    </row>
    <row r="496" spans="5:5">
      <c r="E496" s="8"/>
    </row>
    <row r="497" spans="5:5">
      <c r="E497" s="8"/>
    </row>
    <row r="498" spans="5:5">
      <c r="E498" s="8"/>
    </row>
    <row r="499" spans="5:5">
      <c r="E499" s="8"/>
    </row>
    <row r="500" spans="5:5">
      <c r="E500" s="8"/>
    </row>
    <row r="501" spans="5:5">
      <c r="E501" s="8"/>
    </row>
    <row r="502" spans="5:5">
      <c r="E502" s="8"/>
    </row>
    <row r="503" spans="5:5">
      <c r="E503" s="8"/>
    </row>
    <row r="504" spans="5:5">
      <c r="E504" s="8"/>
    </row>
    <row r="505" spans="5:5">
      <c r="E505" s="8"/>
    </row>
    <row r="506" spans="5:5">
      <c r="E506" s="8"/>
    </row>
    <row r="507" spans="5:5">
      <c r="E507" s="8"/>
    </row>
    <row r="508" spans="5:5">
      <c r="E508" s="8"/>
    </row>
    <row r="509" spans="5:5">
      <c r="E509" s="8"/>
    </row>
    <row r="510" spans="5:5">
      <c r="E510" s="8"/>
    </row>
    <row r="511" spans="5:5">
      <c r="E511" s="8"/>
    </row>
    <row r="512" spans="5:5">
      <c r="E512" s="8"/>
    </row>
    <row r="513" spans="5:5">
      <c r="E513" s="8"/>
    </row>
    <row r="514" spans="5:5">
      <c r="E514" s="8"/>
    </row>
    <row r="515" spans="5:5">
      <c r="E515" s="8"/>
    </row>
    <row r="516" spans="5:5">
      <c r="E516" s="8"/>
    </row>
    <row r="517" spans="5:5">
      <c r="E517" s="8"/>
    </row>
    <row r="518" spans="5:5">
      <c r="E518" s="8"/>
    </row>
    <row r="519" spans="5:5">
      <c r="E519" s="8"/>
    </row>
    <row r="520" spans="5:5">
      <c r="E520" s="8"/>
    </row>
    <row r="521" spans="5:5">
      <c r="E521" s="8"/>
    </row>
    <row r="522" spans="5:5">
      <c r="E522" s="8"/>
    </row>
    <row r="523" spans="5:5">
      <c r="E523" s="8"/>
    </row>
    <row r="524" spans="5:5">
      <c r="E524" s="8"/>
    </row>
    <row r="525" spans="5:5">
      <c r="E525" s="8"/>
    </row>
    <row r="526" spans="5:5">
      <c r="E526" s="8"/>
    </row>
    <row r="527" spans="5:5">
      <c r="E527" s="8"/>
    </row>
    <row r="528" spans="5:5">
      <c r="E528" s="8"/>
    </row>
    <row r="529" spans="5:5">
      <c r="E529" s="8"/>
    </row>
    <row r="530" spans="5:5">
      <c r="E530" s="8"/>
    </row>
    <row r="531" spans="5:5">
      <c r="E531" s="8"/>
    </row>
    <row r="532" spans="5:5">
      <c r="E532" s="8"/>
    </row>
    <row r="533" spans="5:5">
      <c r="E533" s="8"/>
    </row>
    <row r="534" spans="5:5">
      <c r="E534" s="8"/>
    </row>
    <row r="535" spans="5:5">
      <c r="E535" s="8"/>
    </row>
    <row r="536" spans="5:5">
      <c r="E536" s="8"/>
    </row>
    <row r="537" spans="5:5">
      <c r="E537" s="8"/>
    </row>
    <row r="538" spans="5:5">
      <c r="E538" s="8"/>
    </row>
    <row r="539" spans="5:5">
      <c r="E539" s="8"/>
    </row>
    <row r="540" spans="5:5">
      <c r="E540" s="8"/>
    </row>
    <row r="541" spans="5:5">
      <c r="E541" s="8"/>
    </row>
    <row r="542" spans="5:5">
      <c r="E542" s="8"/>
    </row>
    <row r="543" spans="5:5">
      <c r="E543" s="8"/>
    </row>
    <row r="544" spans="5:5">
      <c r="E544" s="8"/>
    </row>
    <row r="545" spans="5:5">
      <c r="E545" s="8"/>
    </row>
    <row r="546" spans="5:5">
      <c r="E546" s="8"/>
    </row>
    <row r="547" spans="5:5">
      <c r="E547" s="8"/>
    </row>
    <row r="548" spans="5:5">
      <c r="E548" s="8"/>
    </row>
    <row r="549" spans="5:5">
      <c r="E549" s="8"/>
    </row>
    <row r="550" spans="5:5">
      <c r="E550" s="8"/>
    </row>
    <row r="551" spans="5:5">
      <c r="E551" s="8"/>
    </row>
    <row r="552" spans="5:5">
      <c r="E552" s="8"/>
    </row>
    <row r="553" spans="5:5">
      <c r="E553" s="8"/>
    </row>
    <row r="554" spans="5:5">
      <c r="E554" s="8"/>
    </row>
    <row r="555" spans="5:5">
      <c r="E555" s="8"/>
    </row>
    <row r="556" spans="5:5">
      <c r="E556" s="8"/>
    </row>
    <row r="557" spans="5:5">
      <c r="E557" s="8"/>
    </row>
    <row r="558" spans="5:5">
      <c r="E558" s="8"/>
    </row>
    <row r="559" spans="5:5">
      <c r="E559" s="8"/>
    </row>
    <row r="560" spans="5:5">
      <c r="E560" s="8"/>
    </row>
    <row r="561" spans="5:5">
      <c r="E561" s="8"/>
    </row>
    <row r="562" spans="5:5">
      <c r="E562" s="8"/>
    </row>
    <row r="563" spans="5:5">
      <c r="E563" s="8"/>
    </row>
    <row r="564" spans="5:5">
      <c r="E564" s="8"/>
    </row>
    <row r="565" spans="5:5">
      <c r="E565" s="8"/>
    </row>
    <row r="566" spans="5:5">
      <c r="E566" s="8"/>
    </row>
    <row r="567" spans="5:5">
      <c r="E567" s="8"/>
    </row>
    <row r="568" spans="5:5">
      <c r="E568" s="8"/>
    </row>
    <row r="569" spans="5:5">
      <c r="E569" s="8"/>
    </row>
    <row r="570" spans="5:5">
      <c r="E570" s="8"/>
    </row>
    <row r="571" spans="5:5">
      <c r="E571" s="8"/>
    </row>
    <row r="572" spans="5:5">
      <c r="E572" s="8"/>
    </row>
    <row r="573" spans="5:5">
      <c r="E573" s="8"/>
    </row>
    <row r="574" spans="5:5">
      <c r="E574" s="8"/>
    </row>
    <row r="575" spans="5:5">
      <c r="E575" s="8"/>
    </row>
    <row r="576" spans="5:5">
      <c r="E576" s="8"/>
    </row>
    <row r="577" spans="5:5">
      <c r="E577" s="8"/>
    </row>
    <row r="578" spans="5:5">
      <c r="E578" s="8"/>
    </row>
    <row r="579" spans="5:5">
      <c r="E579" s="8"/>
    </row>
    <row r="580" spans="5:5">
      <c r="E580" s="8"/>
    </row>
    <row r="581" spans="5:5">
      <c r="E581" s="8"/>
    </row>
    <row r="582" spans="5:5">
      <c r="E582" s="8"/>
    </row>
    <row r="583" spans="5:5">
      <c r="E583" s="8"/>
    </row>
    <row r="584" spans="5:5">
      <c r="E584" s="8"/>
    </row>
    <row r="585" spans="5:5">
      <c r="E585" s="8"/>
    </row>
    <row r="586" spans="5:5">
      <c r="E586" s="8"/>
    </row>
    <row r="587" spans="5:5">
      <c r="E587" s="8"/>
    </row>
    <row r="588" spans="5:5">
      <c r="E588" s="8"/>
    </row>
    <row r="589" spans="5:5">
      <c r="E589" s="8"/>
    </row>
    <row r="590" spans="5:5">
      <c r="E590" s="8"/>
    </row>
    <row r="591" spans="5:5">
      <c r="E591" s="8"/>
    </row>
    <row r="592" spans="5:5">
      <c r="E592" s="8"/>
    </row>
    <row r="593" spans="5:5">
      <c r="E593" s="8"/>
    </row>
    <row r="594" spans="5:5">
      <c r="E594" s="8"/>
    </row>
    <row r="595" spans="5:5">
      <c r="E595" s="8"/>
    </row>
    <row r="596" spans="5:5">
      <c r="E596" s="8"/>
    </row>
    <row r="597" spans="5:5">
      <c r="E597" s="8"/>
    </row>
    <row r="598" spans="5:5">
      <c r="E598" s="8"/>
    </row>
    <row r="599" spans="5:5">
      <c r="E599" s="8"/>
    </row>
    <row r="600" spans="5:5">
      <c r="E600" s="8"/>
    </row>
    <row r="601" spans="5:5">
      <c r="E601" s="8"/>
    </row>
    <row r="602" spans="5:5">
      <c r="E602" s="8"/>
    </row>
    <row r="603" spans="5:5">
      <c r="E603" s="8"/>
    </row>
    <row r="604" spans="5:5">
      <c r="E604" s="8"/>
    </row>
    <row r="605" spans="5:5">
      <c r="E605" s="8"/>
    </row>
    <row r="606" spans="5:5">
      <c r="E606" s="8"/>
    </row>
    <row r="607" spans="5:5">
      <c r="E607" s="8"/>
    </row>
    <row r="608" spans="5:5">
      <c r="E608" s="8"/>
    </row>
    <row r="609" spans="5:5">
      <c r="E609" s="8"/>
    </row>
    <row r="610" spans="5:5">
      <c r="E610" s="8"/>
    </row>
    <row r="611" spans="5:5">
      <c r="E611" s="8"/>
    </row>
    <row r="612" spans="5:5">
      <c r="E612" s="8"/>
    </row>
    <row r="613" spans="5:5">
      <c r="E613" s="8"/>
    </row>
    <row r="614" spans="5:5">
      <c r="E614" s="8"/>
    </row>
    <row r="615" spans="5:5">
      <c r="E615" s="8"/>
    </row>
    <row r="616" spans="5:5">
      <c r="E616" s="8"/>
    </row>
    <row r="617" spans="5:5">
      <c r="E617" s="8"/>
    </row>
    <row r="618" spans="5:5">
      <c r="E618" s="8"/>
    </row>
    <row r="619" spans="5:5">
      <c r="E619" s="8"/>
    </row>
    <row r="620" spans="5:5">
      <c r="E620" s="8"/>
    </row>
    <row r="621" spans="5:5">
      <c r="E621" s="8"/>
    </row>
    <row r="622" spans="5:5">
      <c r="E622" s="8"/>
    </row>
    <row r="623" spans="5:5">
      <c r="E623" s="8"/>
    </row>
    <row r="624" spans="5:5">
      <c r="E624" s="8"/>
    </row>
    <row r="625" spans="5:5">
      <c r="E625" s="8"/>
    </row>
    <row r="626" spans="5:5">
      <c r="E626" s="8"/>
    </row>
    <row r="627" spans="5:5">
      <c r="E627" s="8"/>
    </row>
    <row r="628" spans="5:5">
      <c r="E628" s="8"/>
    </row>
    <row r="629" spans="5:5">
      <c r="E629" s="8"/>
    </row>
    <row r="630" spans="5:5">
      <c r="E630" s="8"/>
    </row>
    <row r="631" spans="5:5">
      <c r="E631" s="8"/>
    </row>
    <row r="632" spans="5:5">
      <c r="E632" s="8"/>
    </row>
    <row r="633" spans="5:5">
      <c r="E633" s="8"/>
    </row>
    <row r="634" spans="5:5">
      <c r="E634" s="8"/>
    </row>
    <row r="635" spans="5:5">
      <c r="E635" s="8"/>
    </row>
    <row r="636" spans="5:5">
      <c r="E636" s="8"/>
    </row>
    <row r="637" spans="5:5">
      <c r="E637" s="8"/>
    </row>
    <row r="638" spans="5:5">
      <c r="E638" s="8"/>
    </row>
    <row r="639" spans="5:5">
      <c r="E639" s="8"/>
    </row>
    <row r="640" spans="5:5">
      <c r="E640" s="8"/>
    </row>
    <row r="641" spans="5:5">
      <c r="E641" s="8"/>
    </row>
    <row r="642" spans="5:5">
      <c r="E642" s="8"/>
    </row>
    <row r="643" spans="5:5">
      <c r="E643" s="8"/>
    </row>
    <row r="644" spans="5:5">
      <c r="E644" s="8"/>
    </row>
    <row r="645" spans="5:5">
      <c r="E645" s="8"/>
    </row>
    <row r="646" spans="5:5">
      <c r="E646" s="8"/>
    </row>
    <row r="647" spans="5:5">
      <c r="E647" s="8"/>
    </row>
    <row r="648" spans="5:5">
      <c r="E648" s="8"/>
    </row>
    <row r="649" spans="5:5">
      <c r="E649" s="8"/>
    </row>
    <row r="650" spans="5:5">
      <c r="E650" s="8"/>
    </row>
    <row r="651" spans="5:5">
      <c r="E651" s="8"/>
    </row>
    <row r="652" spans="5:5">
      <c r="E652" s="8"/>
    </row>
    <row r="653" spans="5:5">
      <c r="E653" s="8"/>
    </row>
    <row r="654" spans="5:5">
      <c r="E654" s="8"/>
    </row>
    <row r="655" spans="5:5">
      <c r="E655" s="8"/>
    </row>
    <row r="656" spans="5:5">
      <c r="E656" s="8"/>
    </row>
    <row r="657" spans="5:5">
      <c r="E657" s="8"/>
    </row>
    <row r="658" spans="5:5">
      <c r="E658" s="8"/>
    </row>
    <row r="659" spans="5:5">
      <c r="E659" s="8"/>
    </row>
    <row r="660" spans="5:5">
      <c r="E660" s="8"/>
    </row>
    <row r="661" spans="5:5">
      <c r="E661" s="8"/>
    </row>
    <row r="662" spans="5:5">
      <c r="E662" s="8"/>
    </row>
    <row r="663" spans="5:5">
      <c r="E663" s="8"/>
    </row>
    <row r="664" spans="5:5">
      <c r="E664" s="8"/>
    </row>
    <row r="665" spans="5:5">
      <c r="E665" s="8"/>
    </row>
    <row r="666" spans="5:5">
      <c r="E666" s="8"/>
    </row>
    <row r="667" spans="5:5">
      <c r="E667" s="8"/>
    </row>
    <row r="668" spans="5:5">
      <c r="E668" s="8"/>
    </row>
    <row r="669" spans="5:5">
      <c r="E669" s="8"/>
    </row>
    <row r="670" spans="5:5">
      <c r="E670" s="8"/>
    </row>
    <row r="671" spans="5:5">
      <c r="E671" s="8"/>
    </row>
    <row r="672" spans="5:5">
      <c r="E672" s="8"/>
    </row>
    <row r="673" spans="5:5">
      <c r="E673" s="8"/>
    </row>
    <row r="674" spans="5:5">
      <c r="E674" s="8"/>
    </row>
    <row r="675" spans="5:5">
      <c r="E675" s="8"/>
    </row>
    <row r="676" spans="5:5">
      <c r="E676" s="8"/>
    </row>
    <row r="677" spans="5:5">
      <c r="E677" s="8"/>
    </row>
    <row r="678" spans="5:5">
      <c r="E678" s="8"/>
    </row>
    <row r="679" spans="5:5">
      <c r="E679" s="8"/>
    </row>
    <row r="680" spans="5:5">
      <c r="E680" s="8"/>
    </row>
    <row r="681" spans="5:5">
      <c r="E681" s="8"/>
    </row>
    <row r="682" spans="5:5">
      <c r="E682" s="8"/>
    </row>
    <row r="683" spans="5:5">
      <c r="E683" s="8"/>
    </row>
    <row r="684" spans="5:5">
      <c r="E684" s="8"/>
    </row>
    <row r="685" spans="5:5">
      <c r="E685" s="8"/>
    </row>
    <row r="686" spans="5:5">
      <c r="E686" s="8"/>
    </row>
    <row r="687" spans="5:5">
      <c r="E687" s="8"/>
    </row>
    <row r="688" spans="5:5">
      <c r="E688" s="8"/>
    </row>
    <row r="689" spans="5:5">
      <c r="E689" s="8"/>
    </row>
    <row r="690" spans="5:5">
      <c r="E690" s="8"/>
    </row>
    <row r="691" spans="5:5">
      <c r="E691" s="8"/>
    </row>
    <row r="692" spans="5:5">
      <c r="E692" s="8"/>
    </row>
    <row r="693" spans="5:5">
      <c r="E693" s="8"/>
    </row>
    <row r="694" spans="5:5">
      <c r="E694" s="8"/>
    </row>
    <row r="695" spans="5:5">
      <c r="E695" s="8"/>
    </row>
    <row r="696" spans="5:5">
      <c r="E696" s="8"/>
    </row>
    <row r="697" spans="5:5">
      <c r="E697" s="8"/>
    </row>
    <row r="698" spans="5:5">
      <c r="E698" s="8"/>
    </row>
    <row r="699" spans="5:5">
      <c r="E699" s="8"/>
    </row>
    <row r="700" spans="5:5">
      <c r="E700" s="8"/>
    </row>
    <row r="701" spans="5:5">
      <c r="E701" s="8"/>
    </row>
    <row r="702" spans="5:5">
      <c r="E702" s="8"/>
    </row>
    <row r="703" spans="5:5">
      <c r="E703" s="8"/>
    </row>
    <row r="704" spans="5:5">
      <c r="E704" s="8"/>
    </row>
    <row r="705" spans="5:5">
      <c r="E705" s="8"/>
    </row>
    <row r="706" spans="5:5">
      <c r="E706" s="8"/>
    </row>
    <row r="707" spans="5:5">
      <c r="E707" s="8"/>
    </row>
    <row r="708" spans="5:5">
      <c r="E708" s="8"/>
    </row>
    <row r="709" spans="5:5">
      <c r="E709" s="8"/>
    </row>
    <row r="710" spans="5:5">
      <c r="E710" s="8"/>
    </row>
    <row r="711" spans="5:5">
      <c r="E711" s="8"/>
    </row>
    <row r="712" spans="5:5">
      <c r="E712" s="8"/>
    </row>
    <row r="713" spans="5:5">
      <c r="E713" s="8"/>
    </row>
    <row r="714" spans="5:5">
      <c r="E714" s="8"/>
    </row>
    <row r="715" spans="5:5">
      <c r="E715" s="8"/>
    </row>
    <row r="716" spans="5:5">
      <c r="E716" s="8"/>
    </row>
    <row r="717" spans="5:5">
      <c r="E717" s="8"/>
    </row>
    <row r="718" spans="5:5">
      <c r="E718" s="8"/>
    </row>
    <row r="719" spans="5:5">
      <c r="E719" s="8"/>
    </row>
    <row r="720" spans="5:5">
      <c r="E720" s="8"/>
    </row>
    <row r="721" spans="5:5">
      <c r="E721" s="8"/>
    </row>
    <row r="722" spans="5:5">
      <c r="E722" s="8"/>
    </row>
    <row r="723" spans="5:5">
      <c r="E723" s="8"/>
    </row>
    <row r="724" spans="5:5">
      <c r="E724" s="8"/>
    </row>
    <row r="725" spans="5:5">
      <c r="E725" s="8"/>
    </row>
    <row r="726" spans="5:5">
      <c r="E726" s="8"/>
    </row>
    <row r="727" spans="5:5">
      <c r="E727" s="8"/>
    </row>
    <row r="728" spans="5:5">
      <c r="E728" s="8"/>
    </row>
    <row r="729" spans="5:5">
      <c r="E729" s="8"/>
    </row>
    <row r="730" spans="5:5">
      <c r="E730" s="8"/>
    </row>
    <row r="731" spans="5:5">
      <c r="E731" s="8"/>
    </row>
    <row r="732" spans="5:5">
      <c r="E732" s="8"/>
    </row>
    <row r="733" spans="5:5">
      <c r="E733" s="8"/>
    </row>
    <row r="734" spans="5:5">
      <c r="E734" s="8"/>
    </row>
    <row r="735" spans="5:5">
      <c r="E735" s="8"/>
    </row>
    <row r="736" spans="5:5">
      <c r="E736" s="8"/>
    </row>
    <row r="737" spans="5:5">
      <c r="E737" s="8"/>
    </row>
    <row r="738" spans="5:5">
      <c r="E738" s="8"/>
    </row>
    <row r="739" spans="5:5">
      <c r="E739" s="8"/>
    </row>
    <row r="740" spans="5:5">
      <c r="E740" s="8"/>
    </row>
    <row r="741" spans="5:5">
      <c r="E741" s="8"/>
    </row>
    <row r="742" spans="5:5">
      <c r="E742" s="8"/>
    </row>
    <row r="743" spans="5:5">
      <c r="E743" s="8"/>
    </row>
    <row r="744" spans="5:5">
      <c r="E744" s="8"/>
    </row>
    <row r="745" spans="5:5">
      <c r="E745" s="8"/>
    </row>
    <row r="746" spans="5:5">
      <c r="E746" s="8"/>
    </row>
    <row r="747" spans="5:5">
      <c r="E747" s="8"/>
    </row>
    <row r="748" spans="5:5">
      <c r="E748" s="8"/>
    </row>
    <row r="749" spans="5:5">
      <c r="E749" s="8"/>
    </row>
    <row r="750" spans="5:5">
      <c r="E750" s="8"/>
    </row>
    <row r="751" spans="5:5">
      <c r="E751" s="8"/>
    </row>
    <row r="752" spans="5:5">
      <c r="E752" s="8"/>
    </row>
    <row r="753" spans="5:5">
      <c r="E753" s="8"/>
    </row>
    <row r="754" spans="5:5">
      <c r="E754" s="8"/>
    </row>
    <row r="755" spans="5:5">
      <c r="E755" s="8"/>
    </row>
    <row r="756" spans="5:5">
      <c r="E756" s="8"/>
    </row>
    <row r="757" spans="5:5">
      <c r="E757" s="8"/>
    </row>
    <row r="758" spans="5:5">
      <c r="E758" s="8"/>
    </row>
    <row r="759" spans="5:5">
      <c r="E759" s="8"/>
    </row>
    <row r="760" spans="5:5">
      <c r="E760" s="8"/>
    </row>
    <row r="761" spans="5:5">
      <c r="E761" s="8"/>
    </row>
    <row r="762" spans="5:5">
      <c r="E762" s="8"/>
    </row>
    <row r="763" spans="5:5">
      <c r="E763" s="8"/>
    </row>
    <row r="764" spans="5:5">
      <c r="E764" s="8"/>
    </row>
    <row r="765" spans="5:5">
      <c r="E765" s="8"/>
    </row>
    <row r="766" spans="5:5">
      <c r="E766" s="8"/>
    </row>
    <row r="767" spans="5:5">
      <c r="E767" s="8"/>
    </row>
    <row r="768" spans="5:5">
      <c r="E768" s="8"/>
    </row>
    <row r="769" spans="5:5">
      <c r="E769" s="8"/>
    </row>
    <row r="770" spans="5:5">
      <c r="E770" s="8"/>
    </row>
    <row r="771" spans="5:5">
      <c r="E771" s="8"/>
    </row>
    <row r="772" spans="5:5">
      <c r="E772" s="8"/>
    </row>
    <row r="773" spans="5:5">
      <c r="E773" s="8"/>
    </row>
    <row r="774" spans="5:5">
      <c r="E774" s="8"/>
    </row>
    <row r="775" spans="5:5">
      <c r="E775" s="8"/>
    </row>
    <row r="776" spans="5:5">
      <c r="E776" s="8"/>
    </row>
    <row r="777" spans="5:5">
      <c r="E777" s="8"/>
    </row>
    <row r="778" spans="5:5">
      <c r="E778" s="8"/>
    </row>
    <row r="779" spans="5:5">
      <c r="E779" s="8"/>
    </row>
    <row r="780" spans="5:5">
      <c r="E780" s="8"/>
    </row>
    <row r="781" spans="5:5">
      <c r="E781" s="8"/>
    </row>
    <row r="782" spans="5:5">
      <c r="E782" s="8"/>
    </row>
    <row r="783" spans="5:5">
      <c r="E783" s="8"/>
    </row>
    <row r="784" spans="5:5">
      <c r="E784" s="8"/>
    </row>
    <row r="785" spans="5:5">
      <c r="E785" s="8"/>
    </row>
    <row r="786" spans="5:5">
      <c r="E786" s="8"/>
    </row>
    <row r="787" spans="5:5">
      <c r="E787" s="8"/>
    </row>
    <row r="788" spans="5:5">
      <c r="E788" s="8"/>
    </row>
    <row r="789" spans="5:5">
      <c r="E789" s="8"/>
    </row>
    <row r="790" spans="5:5">
      <c r="E790" s="8"/>
    </row>
    <row r="791" spans="5:5">
      <c r="E791" s="8"/>
    </row>
    <row r="792" spans="5:5">
      <c r="E792" s="8"/>
    </row>
    <row r="793" spans="5:5">
      <c r="E793" s="8"/>
    </row>
    <row r="794" spans="5:5">
      <c r="E794" s="8"/>
    </row>
    <row r="795" spans="5:5">
      <c r="E795" s="8"/>
    </row>
    <row r="796" spans="5:5">
      <c r="E796" s="8"/>
    </row>
    <row r="797" spans="5:5">
      <c r="E797" s="8"/>
    </row>
    <row r="798" spans="5:5">
      <c r="E798" s="8"/>
    </row>
    <row r="799" spans="5:5">
      <c r="E799" s="8"/>
    </row>
    <row r="800" spans="5:5">
      <c r="E800" s="8"/>
    </row>
    <row r="801" spans="5:5">
      <c r="E801" s="8"/>
    </row>
    <row r="802" spans="5:5">
      <c r="E802" s="8"/>
    </row>
    <row r="803" spans="5:5">
      <c r="E803" s="8"/>
    </row>
    <row r="804" spans="5:5">
      <c r="E804" s="8"/>
    </row>
    <row r="805" spans="5:5">
      <c r="E805" s="8"/>
    </row>
    <row r="806" spans="5:5">
      <c r="E806" s="8"/>
    </row>
    <row r="807" spans="5:5">
      <c r="E807" s="8"/>
    </row>
    <row r="808" spans="5:5">
      <c r="E808" s="8"/>
    </row>
    <row r="809" spans="5:5">
      <c r="E809" s="8"/>
    </row>
    <row r="810" spans="5:5">
      <c r="E810" s="8"/>
    </row>
    <row r="811" spans="5:5">
      <c r="E811" s="8"/>
    </row>
    <row r="812" spans="5:5">
      <c r="E812" s="8"/>
    </row>
    <row r="813" spans="5:5">
      <c r="E813" s="8"/>
    </row>
    <row r="814" spans="5:5">
      <c r="E814" s="8"/>
    </row>
    <row r="815" spans="5:5">
      <c r="E815" s="8"/>
    </row>
    <row r="816" spans="5:5">
      <c r="E816" s="8"/>
    </row>
    <row r="817" spans="5:5">
      <c r="E817" s="8"/>
    </row>
    <row r="818" spans="5:5">
      <c r="E818" s="8"/>
    </row>
    <row r="819" spans="5:5">
      <c r="E819" s="8"/>
    </row>
    <row r="820" spans="5:5">
      <c r="E820" s="8"/>
    </row>
    <row r="821" spans="5:5">
      <c r="E821" s="8"/>
    </row>
    <row r="822" spans="5:5">
      <c r="E822" s="8"/>
    </row>
    <row r="823" spans="5:5">
      <c r="E823" s="8"/>
    </row>
    <row r="824" spans="5:5">
      <c r="E824" s="8"/>
    </row>
    <row r="825" spans="5:5">
      <c r="E825" s="8"/>
    </row>
    <row r="826" spans="5:5">
      <c r="E826" s="8"/>
    </row>
    <row r="827" spans="5:5">
      <c r="E827" s="8"/>
    </row>
    <row r="828" spans="5:5">
      <c r="E828" s="8"/>
    </row>
    <row r="829" spans="5:5">
      <c r="E829" s="8"/>
    </row>
    <row r="830" spans="5:5">
      <c r="E830" s="8"/>
    </row>
    <row r="831" spans="5:5">
      <c r="E831" s="8"/>
    </row>
    <row r="832" spans="5:5">
      <c r="E832" s="8"/>
    </row>
    <row r="833" spans="5:5">
      <c r="E833" s="8"/>
    </row>
    <row r="834" spans="5:5">
      <c r="E834" s="8"/>
    </row>
    <row r="835" spans="5:5">
      <c r="E835" s="8"/>
    </row>
    <row r="836" spans="5:5">
      <c r="E836" s="8"/>
    </row>
    <row r="837" spans="5:5">
      <c r="E837" s="8"/>
    </row>
    <row r="838" spans="5:5">
      <c r="E838" s="8"/>
    </row>
    <row r="839" spans="5:5">
      <c r="E839" s="8"/>
    </row>
    <row r="840" spans="5:5">
      <c r="E840" s="8"/>
    </row>
    <row r="841" spans="5:5">
      <c r="E841" s="8"/>
    </row>
    <row r="842" spans="5:5">
      <c r="E842" s="8"/>
    </row>
    <row r="843" spans="5:5">
      <c r="E843" s="8"/>
    </row>
    <row r="844" spans="5:5">
      <c r="E844" s="8"/>
    </row>
    <row r="845" spans="5:5">
      <c r="E845" s="8"/>
    </row>
    <row r="846" spans="5:5">
      <c r="E846" s="8"/>
    </row>
    <row r="847" spans="5:5">
      <c r="E847" s="8"/>
    </row>
    <row r="848" spans="5:5">
      <c r="E848" s="8"/>
    </row>
    <row r="849" spans="5:5">
      <c r="E849" s="8"/>
    </row>
    <row r="850" spans="5:5">
      <c r="E850" s="8"/>
    </row>
    <row r="851" spans="5:5">
      <c r="E851" s="8"/>
    </row>
    <row r="852" spans="5:5">
      <c r="E852" s="8"/>
    </row>
    <row r="853" spans="5:5">
      <c r="E853" s="8"/>
    </row>
    <row r="854" spans="5:5">
      <c r="E854" s="8"/>
    </row>
    <row r="855" spans="5:5">
      <c r="E855" s="8"/>
    </row>
    <row r="856" spans="5:5">
      <c r="E856" s="8"/>
    </row>
    <row r="857" spans="5:5">
      <c r="E857" s="8"/>
    </row>
    <row r="858" spans="5:5">
      <c r="E858" s="8"/>
    </row>
    <row r="859" spans="5:5">
      <c r="E859" s="8"/>
    </row>
    <row r="860" spans="5:5">
      <c r="E860" s="8"/>
    </row>
    <row r="861" spans="5:5">
      <c r="E861" s="8"/>
    </row>
    <row r="862" spans="5:5">
      <c r="E862" s="8"/>
    </row>
    <row r="863" spans="5:5">
      <c r="E863" s="8"/>
    </row>
    <row r="864" spans="5:5">
      <c r="E864" s="8"/>
    </row>
    <row r="865" spans="5:5">
      <c r="E865" s="8"/>
    </row>
    <row r="866" spans="5:5">
      <c r="E866" s="8"/>
    </row>
    <row r="867" spans="5:5">
      <c r="E867" s="8"/>
    </row>
    <row r="868" spans="5:5">
      <c r="E868" s="8"/>
    </row>
    <row r="869" spans="5:5">
      <c r="E869" s="8"/>
    </row>
    <row r="870" spans="5:5">
      <c r="E870" s="8"/>
    </row>
    <row r="871" spans="5:5">
      <c r="E871" s="8"/>
    </row>
    <row r="872" spans="5:5">
      <c r="E872" s="8"/>
    </row>
    <row r="873" spans="5:5">
      <c r="E873" s="8"/>
    </row>
    <row r="874" spans="5:5">
      <c r="E874" s="8"/>
    </row>
    <row r="875" spans="5:5">
      <c r="E875" s="8"/>
    </row>
    <row r="876" spans="5:5">
      <c r="E876" s="8"/>
    </row>
    <row r="877" spans="5:5">
      <c r="E877" s="8"/>
    </row>
    <row r="878" spans="5:5">
      <c r="E878" s="8"/>
    </row>
    <row r="879" spans="5:5">
      <c r="E879" s="8"/>
    </row>
    <row r="880" spans="5:5">
      <c r="E880" s="8"/>
    </row>
    <row r="881" spans="5:5">
      <c r="E881" s="8"/>
    </row>
    <row r="882" spans="5:5">
      <c r="E882" s="8"/>
    </row>
    <row r="883" spans="5:5">
      <c r="E883" s="8"/>
    </row>
    <row r="884" spans="5:5">
      <c r="E884" s="8"/>
    </row>
    <row r="885" spans="5:5">
      <c r="E885" s="8"/>
    </row>
    <row r="886" spans="5:5">
      <c r="E886" s="8"/>
    </row>
    <row r="887" spans="5:5">
      <c r="E887" s="8"/>
    </row>
    <row r="888" spans="5:5">
      <c r="E888" s="8"/>
    </row>
    <row r="889" spans="5:5">
      <c r="E889" s="8"/>
    </row>
    <row r="890" spans="5:5">
      <c r="E890" s="8"/>
    </row>
    <row r="891" spans="5:5">
      <c r="E891" s="8"/>
    </row>
    <row r="892" spans="5:5">
      <c r="E892" s="8"/>
    </row>
    <row r="893" spans="5:5">
      <c r="E893" s="8"/>
    </row>
    <row r="894" spans="5:5">
      <c r="E894" s="8"/>
    </row>
    <row r="895" spans="5:5">
      <c r="E895" s="8"/>
    </row>
    <row r="896" spans="5:5">
      <c r="E896" s="8"/>
    </row>
    <row r="897" spans="5:5">
      <c r="E897" s="8"/>
    </row>
    <row r="898" spans="5:5">
      <c r="E898" s="8"/>
    </row>
    <row r="899" spans="5:5">
      <c r="E899" s="8"/>
    </row>
    <row r="900" spans="5:5">
      <c r="E900" s="8"/>
    </row>
    <row r="901" spans="5:5">
      <c r="E901" s="8"/>
    </row>
    <row r="902" spans="5:5">
      <c r="E902" s="8"/>
    </row>
    <row r="903" spans="5:5">
      <c r="E903" s="8"/>
    </row>
    <row r="904" spans="5:5">
      <c r="E904" s="8"/>
    </row>
    <row r="905" spans="5:5">
      <c r="E905" s="8"/>
    </row>
    <row r="906" spans="5:5">
      <c r="E906" s="8"/>
    </row>
    <row r="907" spans="5:5">
      <c r="E907" s="8"/>
    </row>
    <row r="908" spans="5:5">
      <c r="E908" s="8"/>
    </row>
    <row r="909" spans="5:5">
      <c r="E909" s="8"/>
    </row>
    <row r="910" spans="5:5">
      <c r="E910" s="8"/>
    </row>
    <row r="911" spans="5:5">
      <c r="E911" s="8"/>
    </row>
    <row r="912" spans="5:5">
      <c r="E912" s="8"/>
    </row>
    <row r="913" spans="5:5">
      <c r="E913" s="8"/>
    </row>
    <row r="914" spans="5:5">
      <c r="E914" s="8"/>
    </row>
    <row r="915" spans="5:5">
      <c r="E915" s="8"/>
    </row>
    <row r="916" spans="5:5">
      <c r="E916" s="8"/>
    </row>
    <row r="917" spans="5:5">
      <c r="E917" s="8"/>
    </row>
    <row r="918" spans="5:5">
      <c r="E918" s="8"/>
    </row>
    <row r="919" spans="5:5">
      <c r="E919" s="8"/>
    </row>
    <row r="920" spans="5:5">
      <c r="E920" s="8"/>
    </row>
    <row r="921" spans="5:5">
      <c r="E921" s="8"/>
    </row>
    <row r="922" spans="5:5">
      <c r="E922" s="8"/>
    </row>
    <row r="923" spans="5:5">
      <c r="E923" s="8"/>
    </row>
    <row r="924" spans="5:5">
      <c r="E924" s="8"/>
    </row>
    <row r="925" spans="5:5">
      <c r="E925" s="8"/>
    </row>
    <row r="926" spans="5:5">
      <c r="E926" s="8"/>
    </row>
    <row r="927" spans="5:5">
      <c r="E927" s="8"/>
    </row>
    <row r="928" spans="5:5">
      <c r="E928" s="8"/>
    </row>
    <row r="929" spans="5:5">
      <c r="E929" s="8"/>
    </row>
    <row r="930" spans="5:5">
      <c r="E930" s="8"/>
    </row>
    <row r="931" spans="5:5">
      <c r="E931" s="8"/>
    </row>
    <row r="932" spans="5:5">
      <c r="E932" s="8"/>
    </row>
    <row r="933" spans="5:5">
      <c r="E933" s="8"/>
    </row>
    <row r="934" spans="5:5">
      <c r="E934" s="8"/>
    </row>
    <row r="935" spans="5:5">
      <c r="E935" s="8"/>
    </row>
    <row r="936" spans="5:5">
      <c r="E936" s="8"/>
    </row>
    <row r="937" spans="5:5">
      <c r="E937" s="8"/>
    </row>
    <row r="938" spans="5:5">
      <c r="E938" s="8"/>
    </row>
    <row r="939" spans="5:5">
      <c r="E939" s="8"/>
    </row>
    <row r="940" spans="5:5">
      <c r="E940" s="8"/>
    </row>
    <row r="941" spans="5:5">
      <c r="E941" s="8"/>
    </row>
    <row r="942" spans="5:5">
      <c r="E942" s="8"/>
    </row>
    <row r="943" spans="5:5">
      <c r="E943" s="8"/>
    </row>
    <row r="944" spans="5:5">
      <c r="E944" s="8"/>
    </row>
    <row r="945" spans="5:5">
      <c r="E945" s="8"/>
    </row>
    <row r="946" spans="5:5">
      <c r="E946" s="8"/>
    </row>
    <row r="947" spans="5:5">
      <c r="E947" s="8"/>
    </row>
    <row r="948" spans="5:5">
      <c r="E948" s="8"/>
    </row>
    <row r="949" spans="5:5">
      <c r="E949" s="8"/>
    </row>
    <row r="950" spans="5:5">
      <c r="E950" s="8"/>
    </row>
    <row r="951" spans="5:5">
      <c r="E951" s="8"/>
    </row>
    <row r="952" spans="5:5">
      <c r="E952" s="8"/>
    </row>
    <row r="953" spans="5:5">
      <c r="E953" s="8"/>
    </row>
    <row r="954" spans="5:5">
      <c r="E954" s="8"/>
    </row>
    <row r="955" spans="5:5">
      <c r="E955" s="8"/>
    </row>
    <row r="956" spans="5:5">
      <c r="E956" s="8"/>
    </row>
    <row r="957" spans="5:5">
      <c r="E957" s="8"/>
    </row>
    <row r="958" spans="5:5">
      <c r="E958" s="8"/>
    </row>
    <row r="959" spans="5:5">
      <c r="E959" s="8"/>
    </row>
    <row r="960" spans="5:5">
      <c r="E960" s="8"/>
    </row>
    <row r="961" spans="5:5">
      <c r="E961" s="8"/>
    </row>
    <row r="962" spans="5:5">
      <c r="E962" s="8"/>
    </row>
    <row r="963" spans="5:5">
      <c r="E963" s="8"/>
    </row>
    <row r="964" spans="5:5">
      <c r="E964" s="8"/>
    </row>
    <row r="965" spans="5:5">
      <c r="E965" s="8"/>
    </row>
    <row r="966" spans="5:5">
      <c r="E966" s="8"/>
    </row>
    <row r="967" spans="5:5">
      <c r="E967" s="8"/>
    </row>
    <row r="968" spans="5:5">
      <c r="E968" s="8"/>
    </row>
    <row r="969" spans="5:5">
      <c r="E969" s="8"/>
    </row>
    <row r="970" spans="5:5">
      <c r="E970" s="8"/>
    </row>
    <row r="971" spans="5:5">
      <c r="E971" s="8"/>
    </row>
    <row r="972" spans="5:5">
      <c r="E972" s="8"/>
    </row>
    <row r="973" spans="5:5">
      <c r="E973" s="8"/>
    </row>
    <row r="974" spans="5:5">
      <c r="E974" s="8"/>
    </row>
    <row r="975" spans="5:5">
      <c r="E975" s="8"/>
    </row>
    <row r="976" spans="5:5">
      <c r="E976" s="8"/>
    </row>
    <row r="977" spans="5:5">
      <c r="E977" s="8"/>
    </row>
    <row r="978" spans="5:5">
      <c r="E978" s="8"/>
    </row>
    <row r="979" spans="5:5">
      <c r="E979" s="8"/>
    </row>
    <row r="980" spans="5:5">
      <c r="E980" s="8"/>
    </row>
    <row r="981" spans="5:5">
      <c r="E981" s="8"/>
    </row>
    <row r="982" spans="5:5">
      <c r="E982" s="8"/>
    </row>
    <row r="983" spans="5:5">
      <c r="E983" s="8"/>
    </row>
    <row r="984" spans="5:5">
      <c r="E984" s="8"/>
    </row>
    <row r="985" spans="5:5">
      <c r="E985" s="8"/>
    </row>
    <row r="986" spans="5:5">
      <c r="E986" s="8"/>
    </row>
    <row r="987" spans="5:5">
      <c r="E987" s="8"/>
    </row>
    <row r="988" spans="5:5">
      <c r="E988" s="8"/>
    </row>
    <row r="989" spans="5:5">
      <c r="E989" s="8"/>
    </row>
    <row r="990" spans="5:5">
      <c r="E990" s="8"/>
    </row>
    <row r="991" spans="5:5">
      <c r="E991" s="8"/>
    </row>
    <row r="992" spans="5:5">
      <c r="E992" s="8"/>
    </row>
    <row r="993" spans="5:5">
      <c r="E993" s="8"/>
    </row>
    <row r="994" spans="5:5">
      <c r="E994" s="8"/>
    </row>
    <row r="995" spans="5:5">
      <c r="E995" s="8"/>
    </row>
    <row r="996" spans="5:5">
      <c r="E996" s="8"/>
    </row>
    <row r="997" spans="5:5">
      <c r="E997" s="8"/>
    </row>
    <row r="998" spans="5:5">
      <c r="E998" s="8"/>
    </row>
    <row r="999" spans="5:5">
      <c r="E999" s="8"/>
    </row>
    <row r="1000" spans="5:5">
      <c r="E1000" s="8"/>
    </row>
    <row r="1001" spans="5:5">
      <c r="E1001" s="8"/>
    </row>
    <row r="1002" spans="5:5">
      <c r="E1002" s="8"/>
    </row>
    <row r="1003" spans="5:5">
      <c r="E1003" s="8"/>
    </row>
    <row r="1004" spans="5:5">
      <c r="E1004" s="8"/>
    </row>
    <row r="1005" spans="5:5">
      <c r="E1005" s="8"/>
    </row>
    <row r="1006" spans="5:5">
      <c r="E1006" s="8"/>
    </row>
    <row r="1007" spans="5:5">
      <c r="E1007" s="8"/>
    </row>
    <row r="1008" spans="5:5">
      <c r="E1008" s="8"/>
    </row>
    <row r="1009" spans="5:5">
      <c r="E1009" s="8"/>
    </row>
    <row r="1010" spans="5:5">
      <c r="E1010" s="8"/>
    </row>
    <row r="1011" spans="5:5">
      <c r="E1011" s="8"/>
    </row>
    <row r="1012" spans="5:5">
      <c r="E1012" s="8"/>
    </row>
    <row r="1013" spans="5:5">
      <c r="E1013" s="8"/>
    </row>
    <row r="1014" spans="5:5">
      <c r="E1014" s="8"/>
    </row>
    <row r="1015" spans="5:5">
      <c r="E1015" s="8"/>
    </row>
    <row r="1016" spans="5:5">
      <c r="E1016" s="8"/>
    </row>
    <row r="1017" spans="5:5">
      <c r="E1017" s="8"/>
    </row>
    <row r="1018" spans="5:5">
      <c r="E1018" s="8"/>
    </row>
    <row r="1019" spans="5:5">
      <c r="E1019" s="8"/>
    </row>
    <row r="1020" spans="5:5">
      <c r="E1020" s="8"/>
    </row>
    <row r="1021" spans="5:5">
      <c r="E1021" s="8"/>
    </row>
    <row r="1022" spans="5:5">
      <c r="E1022" s="8"/>
    </row>
    <row r="1023" spans="5:5">
      <c r="E1023" s="8"/>
    </row>
    <row r="1024" spans="5:5">
      <c r="E1024" s="8"/>
    </row>
    <row r="1025" spans="5:5">
      <c r="E1025" s="8"/>
    </row>
    <row r="1026" spans="5:5">
      <c r="E1026" s="8"/>
    </row>
    <row r="1027" spans="5:5">
      <c r="E1027" s="8"/>
    </row>
    <row r="1028" spans="5:5">
      <c r="E1028" s="8"/>
    </row>
    <row r="1029" spans="5:5">
      <c r="E1029" s="8"/>
    </row>
    <row r="1030" spans="5:5">
      <c r="E1030" s="8"/>
    </row>
    <row r="1031" spans="5:5">
      <c r="E1031" s="8"/>
    </row>
    <row r="1032" spans="5:5">
      <c r="E1032" s="8"/>
    </row>
    <row r="1033" spans="5:5">
      <c r="E1033" s="8"/>
    </row>
    <row r="1034" spans="5:5">
      <c r="E1034" s="8"/>
    </row>
    <row r="1035" spans="5:5">
      <c r="E1035" s="8"/>
    </row>
    <row r="1036" spans="5:5">
      <c r="E1036" s="8"/>
    </row>
    <row r="1037" spans="5:5">
      <c r="E1037" s="8"/>
    </row>
    <row r="1038" spans="5:5">
      <c r="E1038" s="8"/>
    </row>
    <row r="1039" spans="5:5">
      <c r="E1039" s="8"/>
    </row>
    <row r="1040" spans="5:5">
      <c r="E1040" s="8"/>
    </row>
    <row r="1041" spans="5:5">
      <c r="E1041" s="8"/>
    </row>
    <row r="1042" spans="5:5">
      <c r="E1042" s="8"/>
    </row>
    <row r="1043" spans="5:5">
      <c r="E1043" s="8"/>
    </row>
    <row r="1044" spans="5:5">
      <c r="E1044" s="8"/>
    </row>
    <row r="1045" spans="5:5">
      <c r="E1045" s="8"/>
    </row>
  </sheetData>
  <mergeCells count="272">
    <mergeCell ref="G276:G277"/>
    <mergeCell ref="A278:A279"/>
    <mergeCell ref="B278:B279"/>
    <mergeCell ref="C278:C279"/>
    <mergeCell ref="D278:D279"/>
    <mergeCell ref="E278:E279"/>
    <mergeCell ref="F278:F279"/>
    <mergeCell ref="G278:G279"/>
    <mergeCell ref="A276:A277"/>
    <mergeCell ref="B276:B277"/>
    <mergeCell ref="C276:C277"/>
    <mergeCell ref="D276:D277"/>
    <mergeCell ref="E276:E277"/>
    <mergeCell ref="F276:F277"/>
    <mergeCell ref="H235:K235"/>
    <mergeCell ref="A270:A271"/>
    <mergeCell ref="B270:B271"/>
    <mergeCell ref="C270:C271"/>
    <mergeCell ref="D270:D271"/>
    <mergeCell ref="E270:E271"/>
    <mergeCell ref="F270:F271"/>
    <mergeCell ref="G270:G271"/>
    <mergeCell ref="G232:G233"/>
    <mergeCell ref="A235:A236"/>
    <mergeCell ref="B235:B236"/>
    <mergeCell ref="C235:C236"/>
    <mergeCell ref="D235:D236"/>
    <mergeCell ref="E235:E236"/>
    <mergeCell ref="F235:F236"/>
    <mergeCell ref="G235:G236"/>
    <mergeCell ref="A232:A233"/>
    <mergeCell ref="B232:B233"/>
    <mergeCell ref="C232:C233"/>
    <mergeCell ref="D232:D233"/>
    <mergeCell ref="E232:E233"/>
    <mergeCell ref="F232:F233"/>
    <mergeCell ref="G213:G214"/>
    <mergeCell ref="A230:A231"/>
    <mergeCell ref="B230:B231"/>
    <mergeCell ref="C230:C231"/>
    <mergeCell ref="D230:D231"/>
    <mergeCell ref="E230:E231"/>
    <mergeCell ref="F230:F231"/>
    <mergeCell ref="G230:G231"/>
    <mergeCell ref="A213:A214"/>
    <mergeCell ref="B213:B214"/>
    <mergeCell ref="C213:C214"/>
    <mergeCell ref="D213:D214"/>
    <mergeCell ref="E213:E214"/>
    <mergeCell ref="F213:F214"/>
    <mergeCell ref="G202:G203"/>
    <mergeCell ref="H204:L204"/>
    <mergeCell ref="H206:K206"/>
    <mergeCell ref="A211:A212"/>
    <mergeCell ref="B211:B212"/>
    <mergeCell ref="C211:C212"/>
    <mergeCell ref="D211:D212"/>
    <mergeCell ref="E211:E212"/>
    <mergeCell ref="F211:F212"/>
    <mergeCell ref="G211:G212"/>
    <mergeCell ref="A202:A203"/>
    <mergeCell ref="B202:B203"/>
    <mergeCell ref="C202:C203"/>
    <mergeCell ref="D202:D203"/>
    <mergeCell ref="E202:E203"/>
    <mergeCell ref="F202:F203"/>
    <mergeCell ref="G190:G191"/>
    <mergeCell ref="A200:A201"/>
    <mergeCell ref="B200:B201"/>
    <mergeCell ref="C200:C201"/>
    <mergeCell ref="D200:D201"/>
    <mergeCell ref="E200:E201"/>
    <mergeCell ref="F200:F201"/>
    <mergeCell ref="G200:G201"/>
    <mergeCell ref="A190:A191"/>
    <mergeCell ref="B190:B191"/>
    <mergeCell ref="C190:C191"/>
    <mergeCell ref="D190:D191"/>
    <mergeCell ref="E190:E191"/>
    <mergeCell ref="F190:F191"/>
    <mergeCell ref="G186:G187"/>
    <mergeCell ref="A188:A189"/>
    <mergeCell ref="B188:B189"/>
    <mergeCell ref="C188:C189"/>
    <mergeCell ref="D188:D189"/>
    <mergeCell ref="E188:E189"/>
    <mergeCell ref="F188:F189"/>
    <mergeCell ref="G188:G189"/>
    <mergeCell ref="A186:A187"/>
    <mergeCell ref="B186:B187"/>
    <mergeCell ref="C186:C187"/>
    <mergeCell ref="D186:D187"/>
    <mergeCell ref="E186:E187"/>
    <mergeCell ref="F186:F187"/>
    <mergeCell ref="G173:G174"/>
    <mergeCell ref="A175:A176"/>
    <mergeCell ref="B175:B176"/>
    <mergeCell ref="C175:C176"/>
    <mergeCell ref="D175:D176"/>
    <mergeCell ref="E175:E176"/>
    <mergeCell ref="F175:F176"/>
    <mergeCell ref="G175:G176"/>
    <mergeCell ref="A173:A174"/>
    <mergeCell ref="B173:B174"/>
    <mergeCell ref="C173:C174"/>
    <mergeCell ref="D173:D174"/>
    <mergeCell ref="E173:E174"/>
    <mergeCell ref="F173:F174"/>
    <mergeCell ref="G164:G165"/>
    <mergeCell ref="A171:A172"/>
    <mergeCell ref="B171:B172"/>
    <mergeCell ref="C171:C172"/>
    <mergeCell ref="D171:D172"/>
    <mergeCell ref="E171:E172"/>
    <mergeCell ref="F171:F172"/>
    <mergeCell ref="G171:G172"/>
    <mergeCell ref="A164:A165"/>
    <mergeCell ref="B164:B165"/>
    <mergeCell ref="C164:C165"/>
    <mergeCell ref="D164:D165"/>
    <mergeCell ref="E164:E165"/>
    <mergeCell ref="F164:F165"/>
    <mergeCell ref="G141:G142"/>
    <mergeCell ref="A162:A163"/>
    <mergeCell ref="B162:B163"/>
    <mergeCell ref="C162:C163"/>
    <mergeCell ref="D162:D163"/>
    <mergeCell ref="E162:E163"/>
    <mergeCell ref="F162:F163"/>
    <mergeCell ref="G162:G163"/>
    <mergeCell ref="A141:A142"/>
    <mergeCell ref="B141:B142"/>
    <mergeCell ref="C141:C142"/>
    <mergeCell ref="D141:D142"/>
    <mergeCell ref="E141:E142"/>
    <mergeCell ref="F141:F142"/>
    <mergeCell ref="G131:G132"/>
    <mergeCell ref="A134:A135"/>
    <mergeCell ref="B134:B135"/>
    <mergeCell ref="C134:C135"/>
    <mergeCell ref="D134:D135"/>
    <mergeCell ref="E134:E135"/>
    <mergeCell ref="F134:F135"/>
    <mergeCell ref="G134:G135"/>
    <mergeCell ref="A131:A132"/>
    <mergeCell ref="B131:B132"/>
    <mergeCell ref="C131:C132"/>
    <mergeCell ref="D131:D132"/>
    <mergeCell ref="E131:E132"/>
    <mergeCell ref="F131:F132"/>
    <mergeCell ref="G118:G119"/>
    <mergeCell ref="A121:A122"/>
    <mergeCell ref="B121:B122"/>
    <mergeCell ref="C121:C122"/>
    <mergeCell ref="D121:D122"/>
    <mergeCell ref="E121:E122"/>
    <mergeCell ref="F121:F122"/>
    <mergeCell ref="G121:G122"/>
    <mergeCell ref="A118:A119"/>
    <mergeCell ref="B118:B119"/>
    <mergeCell ref="C118:C119"/>
    <mergeCell ref="D118:D119"/>
    <mergeCell ref="E118:E119"/>
    <mergeCell ref="F118:F119"/>
    <mergeCell ref="G109:G110"/>
    <mergeCell ref="H109:M110"/>
    <mergeCell ref="A111:A113"/>
    <mergeCell ref="B111:B113"/>
    <mergeCell ref="C111:C113"/>
    <mergeCell ref="D111:D113"/>
    <mergeCell ref="E111:E113"/>
    <mergeCell ref="F111:F113"/>
    <mergeCell ref="G111:G113"/>
    <mergeCell ref="A109:A110"/>
    <mergeCell ref="B109:B110"/>
    <mergeCell ref="C109:C110"/>
    <mergeCell ref="D109:D110"/>
    <mergeCell ref="E109:E110"/>
    <mergeCell ref="F109:F110"/>
    <mergeCell ref="G98:G100"/>
    <mergeCell ref="A102:A103"/>
    <mergeCell ref="B102:B103"/>
    <mergeCell ref="C102:C103"/>
    <mergeCell ref="D102:D103"/>
    <mergeCell ref="E102:E103"/>
    <mergeCell ref="F102:F103"/>
    <mergeCell ref="G102:G103"/>
    <mergeCell ref="A98:A100"/>
    <mergeCell ref="B98:B100"/>
    <mergeCell ref="C98:C100"/>
    <mergeCell ref="D98:D100"/>
    <mergeCell ref="E98:E100"/>
    <mergeCell ref="F98:F100"/>
    <mergeCell ref="G79:G80"/>
    <mergeCell ref="H87:L87"/>
    <mergeCell ref="A88:A89"/>
    <mergeCell ref="B88:B89"/>
    <mergeCell ref="C88:C89"/>
    <mergeCell ref="D88:D89"/>
    <mergeCell ref="E88:E89"/>
    <mergeCell ref="F88:F89"/>
    <mergeCell ref="G88:G89"/>
    <mergeCell ref="A79:A80"/>
    <mergeCell ref="B79:B80"/>
    <mergeCell ref="C79:C80"/>
    <mergeCell ref="D79:D80"/>
    <mergeCell ref="E79:E80"/>
    <mergeCell ref="F79:F80"/>
    <mergeCell ref="G73:G74"/>
    <mergeCell ref="A77:A78"/>
    <mergeCell ref="B77:B78"/>
    <mergeCell ref="C77:C78"/>
    <mergeCell ref="D77:D78"/>
    <mergeCell ref="E77:E78"/>
    <mergeCell ref="F77:F78"/>
    <mergeCell ref="G77:G78"/>
    <mergeCell ref="A73:A74"/>
    <mergeCell ref="B73:B74"/>
    <mergeCell ref="C73:C74"/>
    <mergeCell ref="D73:D74"/>
    <mergeCell ref="E73:E74"/>
    <mergeCell ref="F73:F74"/>
    <mergeCell ref="G69:G70"/>
    <mergeCell ref="A71:A72"/>
    <mergeCell ref="B71:B72"/>
    <mergeCell ref="C71:C72"/>
    <mergeCell ref="D71:D72"/>
    <mergeCell ref="E71:E72"/>
    <mergeCell ref="F71:F72"/>
    <mergeCell ref="G71:G72"/>
    <mergeCell ref="A69:A70"/>
    <mergeCell ref="B69:B70"/>
    <mergeCell ref="C69:C70"/>
    <mergeCell ref="D69:D70"/>
    <mergeCell ref="E69:E70"/>
    <mergeCell ref="F69:F70"/>
    <mergeCell ref="G45:G46"/>
    <mergeCell ref="A56:A57"/>
    <mergeCell ref="B56:B57"/>
    <mergeCell ref="C56:C57"/>
    <mergeCell ref="D56:D57"/>
    <mergeCell ref="E56:E57"/>
    <mergeCell ref="F56:F57"/>
    <mergeCell ref="G56:G57"/>
    <mergeCell ref="A45:A46"/>
    <mergeCell ref="B45:B46"/>
    <mergeCell ref="C45:C46"/>
    <mergeCell ref="D45:D46"/>
    <mergeCell ref="E45:E46"/>
    <mergeCell ref="F45:F46"/>
    <mergeCell ref="G29:G30"/>
    <mergeCell ref="A43:A44"/>
    <mergeCell ref="B43:B44"/>
    <mergeCell ref="C43:C44"/>
    <mergeCell ref="D43:D44"/>
    <mergeCell ref="E43:E44"/>
    <mergeCell ref="F43:F44"/>
    <mergeCell ref="G43:G44"/>
    <mergeCell ref="A29:A30"/>
    <mergeCell ref="B29:B30"/>
    <mergeCell ref="C29:C30"/>
    <mergeCell ref="D29:D30"/>
    <mergeCell ref="E29:E30"/>
    <mergeCell ref="F29:F30"/>
    <mergeCell ref="A17:G17"/>
    <mergeCell ref="A24:A26"/>
    <mergeCell ref="B24:B26"/>
    <mergeCell ref="C24:C26"/>
    <mergeCell ref="D24:D26"/>
    <mergeCell ref="E24:E26"/>
    <mergeCell ref="F24:F26"/>
    <mergeCell ref="G24:G26"/>
  </mergeCells>
  <pageMargins left="0.11811023622047245" right="0.11811023622047245" top="0.15748031496062992" bottom="0.15748031496062992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 (РПЦ)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Специалист</dc:creator>
  <cp:lastModifiedBy>Специалист</cp:lastModifiedBy>
  <dcterms:created xsi:type="dcterms:W3CDTF">2023-12-06T08:18:10Z</dcterms:created>
  <dcterms:modified xsi:type="dcterms:W3CDTF">2023-12-06T08:18:26Z</dcterms:modified>
</cp:coreProperties>
</file>